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1" activeTab="13"/>
  </bookViews>
  <sheets>
    <sheet name="Таблица очков" sheetId="1" r:id="rId1"/>
    <sheet name="1 этап Вело День Победы" sheetId="2" r:id="rId2"/>
    <sheet name="Походяшинские тропы версия СУ" sheetId="3" r:id="rId3"/>
    <sheet name="Походяшинские абсолют М-10" sheetId="4" r:id="rId4"/>
    <sheet name="Походяшинские тропы версия  КСГ" sheetId="5" r:id="rId5"/>
    <sheet name="Серовский серпантин" sheetId="6" r:id="rId6"/>
    <sheet name="Карпинский пробег" sheetId="7" r:id="rId7"/>
    <sheet name="День Велофизкультурника" sheetId="8" r:id="rId8"/>
    <sheet name="Новая Ляля кросс 130915" sheetId="9" r:id="rId9"/>
    <sheet name="Новая Ляля вело 130915" sheetId="10" r:id="rId10"/>
    <sheet name="Кросс лыжников 200915" sheetId="11" r:id="rId11"/>
    <sheet name="Карпинск закрытие 031015" sheetId="12" r:id="rId12"/>
    <sheet name="Медный Бант 041015" sheetId="13" r:id="rId13"/>
    <sheet name="Общий зачет Лето 2015" sheetId="14" r:id="rId14"/>
    <sheet name="ЗАЧЕТ КРОСС Лето 2015 " sheetId="15" r:id="rId15"/>
    <sheet name="ЗАЧЕТ ВЕЛО Лето 2015 " sheetId="16" r:id="rId16"/>
    <sheet name="ЗАЧЕТ ПО ГОРОДАМ Лето 2015 " sheetId="17" r:id="rId17"/>
    <sheet name="Северный Ветер 2015" sheetId="18" r:id="rId18"/>
  </sheets>
  <definedNames>
    <definedName name="_xlnm.Print_Area" localSheetId="17">'Северный Ветер 2015'!$A$1:$P$65</definedName>
  </definedNames>
  <calcPr fullCalcOnLoad="1"/>
</workbook>
</file>

<file path=xl/sharedStrings.xml><?xml version="1.0" encoding="utf-8"?>
<sst xmlns="http://schemas.openxmlformats.org/spreadsheetml/2006/main" count="6913" uniqueCount="1162">
  <si>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</si>
  <si>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</si>
  <si>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</si>
  <si>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</si>
  <si>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</si>
  <si>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Группа II: </t>
  </si>
  <si>
    <t xml:space="preserve">Группа III:  </t>
  </si>
  <si>
    <t xml:space="preserve">Группа IV:  </t>
  </si>
  <si>
    <t xml:space="preserve">30-39 лет   </t>
  </si>
  <si>
    <t xml:space="preserve">Группа V: </t>
  </si>
  <si>
    <t xml:space="preserve">40-49 лет </t>
  </si>
  <si>
    <t xml:space="preserve">Группа VI: </t>
  </si>
  <si>
    <t xml:space="preserve">50-59 лет  </t>
  </si>
  <si>
    <t>Группа VII:</t>
  </si>
  <si>
    <t xml:space="preserve"> 60 лет +</t>
  </si>
  <si>
    <t>1999-2000</t>
  </si>
  <si>
    <t xml:space="preserve">12 лет и младше  </t>
  </si>
  <si>
    <t>2003 и младше</t>
  </si>
  <si>
    <t xml:space="preserve">13-14 лет  </t>
  </si>
  <si>
    <t>2001-2002</t>
  </si>
  <si>
    <t xml:space="preserve">15-16 лет  </t>
  </si>
  <si>
    <t xml:space="preserve">17-18 лет   </t>
  </si>
  <si>
    <t>1997-1998</t>
  </si>
  <si>
    <t xml:space="preserve">19-29 лет  </t>
  </si>
  <si>
    <t>1986-1996</t>
  </si>
  <si>
    <t>1976-1985</t>
  </si>
  <si>
    <t>1966-1975</t>
  </si>
  <si>
    <t xml:space="preserve">Группа VIII: </t>
  </si>
  <si>
    <t>1956-1965</t>
  </si>
  <si>
    <t>Группа IX:</t>
  </si>
  <si>
    <t>до 1955</t>
  </si>
  <si>
    <t xml:space="preserve"> 1-й этап Кубка Северных городов – раздельная велогонка на треке, посвящённая Победе советского народа в Великой отечественной войне 1941-1945 гг.</t>
  </si>
  <si>
    <t xml:space="preserve">город Краснотурьинск, стадион Маяк </t>
  </si>
  <si>
    <t>17 мая 2015 года</t>
  </si>
  <si>
    <t>№пп</t>
  </si>
  <si>
    <t>Фамилия</t>
  </si>
  <si>
    <t>Год рожд</t>
  </si>
  <si>
    <t>Организация</t>
  </si>
  <si>
    <t>Краснотурьинск</t>
  </si>
  <si>
    <t>ФЛГ Краснотурьинск</t>
  </si>
  <si>
    <t>РИК</t>
  </si>
  <si>
    <t>ДЮСШ, Краснот.</t>
  </si>
  <si>
    <t>СЗФ</t>
  </si>
  <si>
    <t>Серов, личник</t>
  </si>
  <si>
    <t>БРУ</t>
  </si>
  <si>
    <t>сзф</t>
  </si>
  <si>
    <t>ЛПУ Краснот.</t>
  </si>
  <si>
    <t>Карпинск, личник</t>
  </si>
  <si>
    <t>СОК, Карпинск</t>
  </si>
  <si>
    <t>личник Красн.</t>
  </si>
  <si>
    <t>Н.Ляля</t>
  </si>
  <si>
    <t>Североуральск</t>
  </si>
  <si>
    <t xml:space="preserve"> БАЗ</t>
  </si>
  <si>
    <t>АБСОЛЮТНЫЙ ЗАЧЕТ</t>
  </si>
  <si>
    <t>№ п/п</t>
  </si>
  <si>
    <t>Фамилия, имя</t>
  </si>
  <si>
    <t>год рождения</t>
  </si>
  <si>
    <t>город, организация</t>
  </si>
  <si>
    <t>результат</t>
  </si>
  <si>
    <t>место</t>
  </si>
  <si>
    <t>Очки в КСГ</t>
  </si>
  <si>
    <t>Серов</t>
  </si>
  <si>
    <t>Бойцова Евгения</t>
  </si>
  <si>
    <t>Голубев Евгений</t>
  </si>
  <si>
    <t>Ерышов Михаил</t>
  </si>
  <si>
    <t>Климашаускас Оксана</t>
  </si>
  <si>
    <t>Ивкин Илья</t>
  </si>
  <si>
    <t>Калугин Дмитрий</t>
  </si>
  <si>
    <t>Кашкин Андрей</t>
  </si>
  <si>
    <t>Скачков Андрей</t>
  </si>
  <si>
    <t>Пикулева Светлана</t>
  </si>
  <si>
    <t>Лаптев Александр</t>
  </si>
  <si>
    <t>Кропотин Сергей</t>
  </si>
  <si>
    <t>Ловков Константин</t>
  </si>
  <si>
    <t>Колпаков Александр</t>
  </si>
  <si>
    <t xml:space="preserve">Девочки </t>
  </si>
  <si>
    <t xml:space="preserve">Мальчики </t>
  </si>
  <si>
    <t xml:space="preserve">Девушки </t>
  </si>
  <si>
    <t xml:space="preserve">Юноши </t>
  </si>
  <si>
    <t>Женщины</t>
  </si>
  <si>
    <t>Мужчины</t>
  </si>
  <si>
    <t>Группа I</t>
  </si>
  <si>
    <t>Группа II</t>
  </si>
  <si>
    <t>Группа III</t>
  </si>
  <si>
    <t xml:space="preserve">Группа III </t>
  </si>
  <si>
    <t xml:space="preserve">Группа IV </t>
  </si>
  <si>
    <t xml:space="preserve">Группа V </t>
  </si>
  <si>
    <t>Группа V</t>
  </si>
  <si>
    <t>Группа VI</t>
  </si>
  <si>
    <t>Группа VII</t>
  </si>
  <si>
    <t>Группа VIII</t>
  </si>
  <si>
    <t>Группа IX</t>
  </si>
  <si>
    <t>Полева Евгения</t>
  </si>
  <si>
    <t>Девушки, дистанция 2400 м</t>
  </si>
  <si>
    <t>Сонина Оксана</t>
  </si>
  <si>
    <t>Стахеева Наталья</t>
  </si>
  <si>
    <t xml:space="preserve">Загребина Юлия </t>
  </si>
  <si>
    <t>Ремезов Владислав</t>
  </si>
  <si>
    <t>Ябуров Андрей</t>
  </si>
  <si>
    <t>Пфенинг Владимир</t>
  </si>
  <si>
    <t>Карпинских Алексей</t>
  </si>
  <si>
    <t>Жиляков Александр</t>
  </si>
  <si>
    <t>Осминин Дмитрий</t>
  </si>
  <si>
    <t>Трофименко Игорь</t>
  </si>
  <si>
    <t xml:space="preserve">Сатеев Павел </t>
  </si>
  <si>
    <t>Гахария Эдуард</t>
  </si>
  <si>
    <t>Кузнецов Константин</t>
  </si>
  <si>
    <t>Пютсеп Иван</t>
  </si>
  <si>
    <t>Бренинг Евгений</t>
  </si>
  <si>
    <t>Моисеев Анатолий</t>
  </si>
  <si>
    <t>Ильиных Андрей</t>
  </si>
  <si>
    <t>Загребина Юлия</t>
  </si>
  <si>
    <t>Результат</t>
  </si>
  <si>
    <t>ЮНОШИ дистанция 3200 м</t>
  </si>
  <si>
    <t>ЗАЧЕТ ПО ВОЗРАСТНЫМ ГРУППАМ</t>
  </si>
  <si>
    <t>ДЕВУШКИ</t>
  </si>
  <si>
    <t>ЮНОШИ</t>
  </si>
  <si>
    <t>krasnoturinsk.me</t>
  </si>
  <si>
    <t>Муниципальное бюджетное  учреждение "Физкультура и Спорт"</t>
  </si>
  <si>
    <t>ИТОГОВЫЙ  ПРОТОКОЛ</t>
  </si>
  <si>
    <t>Традиционного  легкоатлетического пробега "Походяшинские тропы"</t>
  </si>
  <si>
    <t>"28" июня 2015г</t>
  </si>
  <si>
    <t>лыжные трассы стадиона "Горняк"</t>
  </si>
  <si>
    <t>дистанция 2,5 км.</t>
  </si>
  <si>
    <t>1 ГРУППА: МАЛЬЧИКИ 2004 г.р. И МОЛОЖЕ</t>
  </si>
  <si>
    <t>№       п/п</t>
  </si>
  <si>
    <t>Нагрудный номер</t>
  </si>
  <si>
    <t>Ф.И.О. участника</t>
  </si>
  <si>
    <t>Дата рождения</t>
  </si>
  <si>
    <t>Время финиша</t>
  </si>
  <si>
    <t>Рязанцев Максим</t>
  </si>
  <si>
    <t>ДЮСШ (Лукьяновы)</t>
  </si>
  <si>
    <t>Сороков Игорь</t>
  </si>
  <si>
    <t>ДЮСШ (Литовкина Л.Н.)</t>
  </si>
  <si>
    <t>Чистяков Давыд</t>
  </si>
  <si>
    <t>МБУ "ФКиС"  (Лухманов А.В.)</t>
  </si>
  <si>
    <t>Ченцов Артем</t>
  </si>
  <si>
    <t>Козлов Елисей</t>
  </si>
  <si>
    <t>Михайлов Андрей</t>
  </si>
  <si>
    <t>ДЮСШ (Евсюков А.С.)</t>
  </si>
  <si>
    <t>Зубов Семен</t>
  </si>
  <si>
    <t>Лухманов Леонид</t>
  </si>
  <si>
    <t>Шадрин Кирилл</t>
  </si>
  <si>
    <t>Шестопалов Павел</t>
  </si>
  <si>
    <t>МБУ "ФКиС" (Швидко Г.С.)</t>
  </si>
  <si>
    <t>Родченков Павел</t>
  </si>
  <si>
    <t>Маркин Никита</t>
  </si>
  <si>
    <t>Титов Виталиий</t>
  </si>
  <si>
    <t>2 ГРУППА: ДЕВОЧКИ 2004г.р. И МОЛОЖЕ</t>
  </si>
  <si>
    <t>Бурмистрова Александра</t>
  </si>
  <si>
    <t>Муратова Виктория</t>
  </si>
  <si>
    <t>Майорова Вероника</t>
  </si>
  <si>
    <t>Гуляева Дарья</t>
  </si>
  <si>
    <t>Байдимирова Карина</t>
  </si>
  <si>
    <t>Денисова Арина</t>
  </si>
  <si>
    <t>Коноваленко Алина</t>
  </si>
  <si>
    <t>Федорова Анна</t>
  </si>
  <si>
    <t>Титова Валерия</t>
  </si>
  <si>
    <t>дистанция 2,5 км</t>
  </si>
  <si>
    <t xml:space="preserve">3 ГРУППА: МАЛЬЧИКИ 2003 - 2002г.р. </t>
  </si>
  <si>
    <t>Шмаков Иван</t>
  </si>
  <si>
    <t>Никитин Егор</t>
  </si>
  <si>
    <t>Кондратьев Семен</t>
  </si>
  <si>
    <t>Синицин Антон</t>
  </si>
  <si>
    <t>Кардашин Антон</t>
  </si>
  <si>
    <t>Чапалда Матвей</t>
  </si>
  <si>
    <t xml:space="preserve">  24:28</t>
  </si>
  <si>
    <t>Турлевских Даниил</t>
  </si>
  <si>
    <t xml:space="preserve">  26:17</t>
  </si>
  <si>
    <t>Федотов Роман</t>
  </si>
  <si>
    <t xml:space="preserve">  26:42</t>
  </si>
  <si>
    <t>Фуфаев Семен</t>
  </si>
  <si>
    <t xml:space="preserve">  26:58</t>
  </si>
  <si>
    <t>Чагаев Виктор</t>
  </si>
  <si>
    <t xml:space="preserve">  26:59</t>
  </si>
  <si>
    <t>Цит Кирилл</t>
  </si>
  <si>
    <t xml:space="preserve">  27:27</t>
  </si>
  <si>
    <t xml:space="preserve">4 ГРУППА: ДЕВОЧКИ 2003 - 2002г.р. </t>
  </si>
  <si>
    <t>Гильманова Сатинэй</t>
  </si>
  <si>
    <t>Лукоянова Надежда</t>
  </si>
  <si>
    <t>Щербакова Виктория</t>
  </si>
  <si>
    <t>Швец Анастасия</t>
  </si>
  <si>
    <t>Смелова Диана</t>
  </si>
  <si>
    <t>Эбель Виктория</t>
  </si>
  <si>
    <t>ДЮСШ-Карпинск</t>
  </si>
  <si>
    <t>Дайнеко Анастасия</t>
  </si>
  <si>
    <t>Калина Полина</t>
  </si>
  <si>
    <t>Томилина Анастасия</t>
  </si>
  <si>
    <t xml:space="preserve">Никонова Юлия </t>
  </si>
  <si>
    <t>дистанция 5 км</t>
  </si>
  <si>
    <t xml:space="preserve">5 ГРУППА: ЮНОШИ 2001 - 2000г.р. </t>
  </si>
  <si>
    <t>Дряхлов Виктор</t>
  </si>
  <si>
    <t>Фреер Александр</t>
  </si>
  <si>
    <t>Кировский Антон</t>
  </si>
  <si>
    <t>Обухов Ярослав</t>
  </si>
  <si>
    <t>Каргалов Иван</t>
  </si>
  <si>
    <t>Карпинск</t>
  </si>
  <si>
    <t>Самарин Дмитрий</t>
  </si>
  <si>
    <t>Ханьжин Никита</t>
  </si>
  <si>
    <t>Тиряков Валера</t>
  </si>
  <si>
    <t>Турышев Никита</t>
  </si>
  <si>
    <t>Ландо Александр</t>
  </si>
  <si>
    <t>Шитов Арсений</t>
  </si>
  <si>
    <t>Фахрутдинов Рашид</t>
  </si>
  <si>
    <t>Полоз Константин</t>
  </si>
  <si>
    <t xml:space="preserve">  24:03</t>
  </si>
  <si>
    <t>Кыров Антон</t>
  </si>
  <si>
    <t xml:space="preserve"> 24:24</t>
  </si>
  <si>
    <t>Мухаметов Константин</t>
  </si>
  <si>
    <t xml:space="preserve"> 25:06</t>
  </si>
  <si>
    <t>Крылов Александр</t>
  </si>
  <si>
    <t xml:space="preserve"> 26:25</t>
  </si>
  <si>
    <t>дистанция 5 км.</t>
  </si>
  <si>
    <t xml:space="preserve">6 ГРУППА: ДЕВУШКИ 2001 - 2000г.р. </t>
  </si>
  <si>
    <t>Вайткус Даниэлла</t>
  </si>
  <si>
    <t>Баранова Дарья</t>
  </si>
  <si>
    <t>Дьяконова Мария</t>
  </si>
  <si>
    <t xml:space="preserve">  24:23</t>
  </si>
  <si>
    <t xml:space="preserve">Овсянникова Юлия </t>
  </si>
  <si>
    <t xml:space="preserve">  25:07</t>
  </si>
  <si>
    <t>Орехова Надежда</t>
  </si>
  <si>
    <t xml:space="preserve">  26:38</t>
  </si>
  <si>
    <t>Евсюкова Олеся</t>
  </si>
  <si>
    <t xml:space="preserve">7 ГРУППА: ДЕВУШКИ 1999 - 1998г.р. </t>
  </si>
  <si>
    <t>Фадеева Екатерина</t>
  </si>
  <si>
    <t>Брызгина Анастасия</t>
  </si>
  <si>
    <t>Гельвих Татьяна</t>
  </si>
  <si>
    <t>Швец Мария</t>
  </si>
  <si>
    <t xml:space="preserve"> 26:57</t>
  </si>
  <si>
    <t>сошел</t>
  </si>
  <si>
    <t xml:space="preserve">8 ГРУППА: ЖЕНЩИНЫ 1997 - 1976г.р. </t>
  </si>
  <si>
    <t>Бережная Мария</t>
  </si>
  <si>
    <t>Зеленова Диана</t>
  </si>
  <si>
    <t>Яковенко Марина</t>
  </si>
  <si>
    <t xml:space="preserve"> 24::45</t>
  </si>
  <si>
    <t>9 ГРУППА: ЖЕНЩИНЫ 1975г.р. И СТАРШЕ</t>
  </si>
  <si>
    <t>Есаулкова Татьяна</t>
  </si>
  <si>
    <t>Волчанск</t>
  </si>
  <si>
    <t>Чусова Любовь</t>
  </si>
  <si>
    <t>Зверева Лилия</t>
  </si>
  <si>
    <t>дистанция 7,5 км</t>
  </si>
  <si>
    <t>10 ГРУППА: ЮНОШИ 1999 - 1998 г.р.</t>
  </si>
  <si>
    <t>Фадеев Данил</t>
  </si>
  <si>
    <t xml:space="preserve"> 28:04</t>
  </si>
  <si>
    <t>Больших Максим</t>
  </si>
  <si>
    <t xml:space="preserve">  28:42</t>
  </si>
  <si>
    <t>Больших Владислав</t>
  </si>
  <si>
    <t xml:space="preserve">  28:54</t>
  </si>
  <si>
    <t>Пугачев Алексей</t>
  </si>
  <si>
    <t xml:space="preserve">  29:07</t>
  </si>
  <si>
    <t>Палкин Иван</t>
  </si>
  <si>
    <t xml:space="preserve"> 29:39</t>
  </si>
  <si>
    <t>Цыганок Александр</t>
  </si>
  <si>
    <t>МБУ "ФКиС" - УОР №1</t>
  </si>
  <si>
    <t xml:space="preserve">  29:43</t>
  </si>
  <si>
    <t>Гаврильченко Петр</t>
  </si>
  <si>
    <t xml:space="preserve">  30:49</t>
  </si>
  <si>
    <t>Сулейманов Анатолий</t>
  </si>
  <si>
    <t xml:space="preserve"> 36:38</t>
  </si>
  <si>
    <t>дистанция 10 км.</t>
  </si>
  <si>
    <t>11 ГРУППА: МУЖЧИНЫ 1997 - 1986 г.р.</t>
  </si>
  <si>
    <t>Захаров Павел</t>
  </si>
  <si>
    <t xml:space="preserve">  34:07</t>
  </si>
  <si>
    <t xml:space="preserve">  35:40</t>
  </si>
  <si>
    <t xml:space="preserve">  37:52</t>
  </si>
  <si>
    <t xml:space="preserve">  38:48</t>
  </si>
  <si>
    <t>Вирт Денис</t>
  </si>
  <si>
    <t xml:space="preserve">  44:34</t>
  </si>
  <si>
    <t>Есаулков Тимофей</t>
  </si>
  <si>
    <t>12 ГРУППА: МУЖЧИНЫ 1985 - 1976 г.р.</t>
  </si>
  <si>
    <t xml:space="preserve">  34:12</t>
  </si>
  <si>
    <t>Никитин Дмитрий</t>
  </si>
  <si>
    <t xml:space="preserve">  36:45</t>
  </si>
  <si>
    <t>Туманов Сергей</t>
  </si>
  <si>
    <t xml:space="preserve">  39:22</t>
  </si>
  <si>
    <t>Ботенев Андрей</t>
  </si>
  <si>
    <t xml:space="preserve">  39:58</t>
  </si>
  <si>
    <t>Карпов Антон</t>
  </si>
  <si>
    <t xml:space="preserve">  46:22</t>
  </si>
  <si>
    <t>13 ГРУППА: МУЖЧИНЫ 1975 - 1966 г.р.</t>
  </si>
  <si>
    <t>Овчинников Павел</t>
  </si>
  <si>
    <t xml:space="preserve"> 34:10</t>
  </si>
  <si>
    <t>Алексеенко Андрей</t>
  </si>
  <si>
    <t xml:space="preserve">  36:41</t>
  </si>
  <si>
    <t xml:space="preserve"> 40:02</t>
  </si>
  <si>
    <t>Чураков Николай</t>
  </si>
  <si>
    <t xml:space="preserve">  42:27</t>
  </si>
  <si>
    <t xml:space="preserve"> 42:51</t>
  </si>
  <si>
    <t>Захаров Николай</t>
  </si>
  <si>
    <t xml:space="preserve">  44:05</t>
  </si>
  <si>
    <t>14 ГРУППА: МУЖЧИНЫ 1965 - 1956 г.р.</t>
  </si>
  <si>
    <t>Путров Сергей</t>
  </si>
  <si>
    <t xml:space="preserve">  38:42</t>
  </si>
  <si>
    <t xml:space="preserve"> 43:47</t>
  </si>
  <si>
    <t>Ромат Геннадий</t>
  </si>
  <si>
    <t xml:space="preserve">  44:22</t>
  </si>
  <si>
    <t>Осьминин Дмитрий</t>
  </si>
  <si>
    <t xml:space="preserve">  51:27</t>
  </si>
  <si>
    <t>15 ГРУППА: МУЖЧИНЫ 1955 г.р. И СТАРШЕ</t>
  </si>
  <si>
    <t>Рогулькин Владимир</t>
  </si>
  <si>
    <t>Баскаков Олег</t>
  </si>
  <si>
    <t>Ибатуллин Мустафа</t>
  </si>
  <si>
    <t xml:space="preserve">  28:16</t>
  </si>
  <si>
    <t>Канев Борис</t>
  </si>
  <si>
    <t xml:space="preserve">  41:42</t>
  </si>
  <si>
    <t>ЗАЯВЛЕНО УЧАСТНИКОВ:  131</t>
  </si>
  <si>
    <t>СТАРТОВАЛО: 110</t>
  </si>
  <si>
    <t>ЗАКОНЧИЛИ ДИСТАНЦИЮ: 108</t>
  </si>
  <si>
    <t>НЕ ЗАКОНЧИЛИ ДИСТАНЦИИ :2</t>
  </si>
  <si>
    <t xml:space="preserve">Главный судья________________В.И. Новиков </t>
  </si>
  <si>
    <t>Секретарь__________Е.М. Казакова</t>
  </si>
  <si>
    <t>Абсолют М - 10 км</t>
  </si>
  <si>
    <t>Походяшинские тропы, г. Североуральск</t>
  </si>
  <si>
    <t>ОБЩИЙ ЗАЧЕТ ПО КУБКУ СЕВЕРНЫХ ГОРОДОВ ЛЕТО 2015</t>
  </si>
  <si>
    <t>город</t>
  </si>
  <si>
    <t>дистанция 7,5 км.</t>
  </si>
  <si>
    <t>28 июня 2015г</t>
  </si>
  <si>
    <t xml:space="preserve">  25:07:00</t>
  </si>
  <si>
    <t>1 этап Велогонка День Победы, Краснотурьинск, 170515 ВЕЛО</t>
  </si>
  <si>
    <t>2 этап, Походяшинские тропы, Североуральск, 280615 КРОСС</t>
  </si>
  <si>
    <t>3 этап, Серовский серпантин, 190715 КРОСС+ВЕЛО</t>
  </si>
  <si>
    <t>4 этап, Легкоатлетический пробег, Карпинск, 010815, КРОСС</t>
  </si>
  <si>
    <t>5 этап, День Велофизкультурника, Краснотурьинск, 080815, ВЕЛО</t>
  </si>
  <si>
    <t>6 этап, Новолялинское притяжение, Новая Ляля, КРОСС</t>
  </si>
  <si>
    <t>6 этап, Новолялинское притяжение, Новая Ляля, ВЕЛО</t>
  </si>
  <si>
    <t>7 этап, Кросс лыжников и ОФП, Краснотурьинск 200915, КРОСС</t>
  </si>
  <si>
    <t>8 этап, Закрытие спортивного сезона, Карпинск, 270915, КРОСС</t>
  </si>
  <si>
    <t>9 этап, Медный бант, Краснотурьинск, 041015, КРОСС</t>
  </si>
  <si>
    <t>ВСЕГО - КРОСС</t>
  </si>
  <si>
    <t>ВСЕГО - ВЕЛО</t>
  </si>
  <si>
    <t>ВСЕГО: КРОСС + ВЕЛО</t>
  </si>
  <si>
    <t>ЗАЧЕТ (2 этапа мин) - КРОСС</t>
  </si>
  <si>
    <t>ЗАЧЕТ (2 этапа мин) - ВЕЛО</t>
  </si>
  <si>
    <t>Ремизов Владислав</t>
  </si>
  <si>
    <t>ПРОТОКОЛ</t>
  </si>
  <si>
    <t xml:space="preserve"> соревнований "Серовский серпантин", в рамках Летнего Кубка Северных городов - 2015</t>
  </si>
  <si>
    <t xml:space="preserve"> 19.07.2015 год</t>
  </si>
  <si>
    <t>Мальчики 2003 г.р. и младше  1км кросс – 1 км велокросс</t>
  </si>
  <si>
    <t>ФИО</t>
  </si>
  <si>
    <t>Год рождения/ возраст</t>
  </si>
  <si>
    <t>Организация/ город</t>
  </si>
  <si>
    <t xml:space="preserve">Результат </t>
  </si>
  <si>
    <t xml:space="preserve">Место </t>
  </si>
  <si>
    <t>кросс</t>
  </si>
  <si>
    <t>общее время</t>
  </si>
  <si>
    <t>Есаулков Георгий</t>
  </si>
  <si>
    <t>ЦСС</t>
  </si>
  <si>
    <t>Трефилов Кирилл</t>
  </si>
  <si>
    <t xml:space="preserve">Эдельвейс </t>
  </si>
  <si>
    <t xml:space="preserve">Дейнека Кирилл </t>
  </si>
  <si>
    <t>Эдельвейс</t>
  </si>
  <si>
    <t xml:space="preserve">Антипов Никита </t>
  </si>
  <si>
    <t xml:space="preserve">Кудрявцев Денис </t>
  </si>
  <si>
    <t xml:space="preserve">Кудрявцев Олег </t>
  </si>
  <si>
    <t xml:space="preserve">Сотников Семен </t>
  </si>
  <si>
    <t xml:space="preserve">Лосев Егор </t>
  </si>
  <si>
    <t xml:space="preserve">Рожков Семен </t>
  </si>
  <si>
    <t>Шк.№11 Серов</t>
  </si>
  <si>
    <t xml:space="preserve">Лепков Всеволод </t>
  </si>
  <si>
    <t xml:space="preserve">Плотников Дмитрий </t>
  </si>
  <si>
    <t>Колганов Ефим</t>
  </si>
  <si>
    <t xml:space="preserve">Серов </t>
  </si>
  <si>
    <t>Шутанов Тимофей</t>
  </si>
  <si>
    <t>Колганов Кирилл</t>
  </si>
  <si>
    <t>Митин Максим</t>
  </si>
  <si>
    <t>Тренихин Евгений</t>
  </si>
  <si>
    <t>Благодир Игорь</t>
  </si>
  <si>
    <t>Рольский Руслан</t>
  </si>
  <si>
    <t>Орешков Арсений</t>
  </si>
  <si>
    <t>Девочки  2003 г.р. и младше  1км кросс – 1 км велокросс</t>
  </si>
  <si>
    <t>Князева Анастасия</t>
  </si>
  <si>
    <t>ДЮСШ</t>
  </si>
  <si>
    <t>Копылова Кристина</t>
  </si>
  <si>
    <t>Разницина алина</t>
  </si>
  <si>
    <t>Мальчики 2001 - 2002 гг.р.  1км кросс – 1 км велокросс</t>
  </si>
  <si>
    <t>Стахеев Николай</t>
  </si>
  <si>
    <t xml:space="preserve">Краснотурьинск </t>
  </si>
  <si>
    <t>Гаркушев Никита</t>
  </si>
  <si>
    <t>Девочки  2001 - 2002 гг.р.  1км кросс – 1 км велокросс</t>
  </si>
  <si>
    <t>Сунцова Ангелина</t>
  </si>
  <si>
    <t>Лучникова Полина</t>
  </si>
  <si>
    <t>Криницина Лиля</t>
  </si>
  <si>
    <t>Юноши 1999 – 2000 гг.р.    3 км кросс – 6км велокросс</t>
  </si>
  <si>
    <t>Живов Никита</t>
  </si>
  <si>
    <t>Ромазин Кирилл</t>
  </si>
  <si>
    <t>Чежегов Глеб</t>
  </si>
  <si>
    <t>Федотов Ярослав</t>
  </si>
  <si>
    <t>серов</t>
  </si>
  <si>
    <t>Девушки  1999 – 2000 гг.р.   3 км кросс – 3 км велокросс</t>
  </si>
  <si>
    <t>Мужчины 1997 – 1998 гг.р.  3 км кросс – 6км велокросс</t>
  </si>
  <si>
    <t>Шрайнер Владимир</t>
  </si>
  <si>
    <t>Михайлов Александр</t>
  </si>
  <si>
    <t>Сабитов Александр</t>
  </si>
  <si>
    <t>Женщины 1997 – 1998 гг.р.  3 км кросс – 3км велокросс</t>
  </si>
  <si>
    <t>Гимадеева Альбина</t>
  </si>
  <si>
    <t>Мужчины 1986 – 1996 гг.р.  3 км кросс – 6км велокросс</t>
  </si>
  <si>
    <t>Быков Руслан</t>
  </si>
  <si>
    <t>Кудрявцев Дмитрий</t>
  </si>
  <si>
    <t>Тоотс Максим</t>
  </si>
  <si>
    <t>Кизеров Артемий</t>
  </si>
  <si>
    <t>Женщины 1986 – 1996 гг.р.  3 км кросс – 3км велокросс</t>
  </si>
  <si>
    <t>Мужчины 1976 – 1965 гг.р.  3 км кросс – 6км велокросс</t>
  </si>
  <si>
    <t xml:space="preserve">Ивкин Илья </t>
  </si>
  <si>
    <t>Поздняков Андрей</t>
  </si>
  <si>
    <t>Тимонин Иван</t>
  </si>
  <si>
    <t>Тренихин Владимир</t>
  </si>
  <si>
    <t xml:space="preserve">- </t>
  </si>
  <si>
    <t>-</t>
  </si>
  <si>
    <t>Женщины 1976 – 1965 гг.р.  3 км кросс – 3км велокросс</t>
  </si>
  <si>
    <t xml:space="preserve">Зайцева Оксана </t>
  </si>
  <si>
    <t>Тренихина Лидия</t>
  </si>
  <si>
    <t>Мужчины 1966 – 1975 гг.р.  3 км кросс – 6км велокросс</t>
  </si>
  <si>
    <t>Есаулков Александр</t>
  </si>
  <si>
    <t>Благодир Денис</t>
  </si>
  <si>
    <t xml:space="preserve">сошел </t>
  </si>
  <si>
    <t>Мужчины 1956 – 1965 гг.р.  3 км кросс – 6км велокросс</t>
  </si>
  <si>
    <t>Минибаев Сергей</t>
  </si>
  <si>
    <t>Пронин Игорь</t>
  </si>
  <si>
    <t>Женщины 1956 – 1965 гг.р.  3 км кросс – 3км велокросс</t>
  </si>
  <si>
    <t>Мужчины 1955 и старше  3 км кросс – 6км велокросс</t>
  </si>
  <si>
    <t xml:space="preserve">Телицин Михаил </t>
  </si>
  <si>
    <t xml:space="preserve">Карпинск </t>
  </si>
  <si>
    <t xml:space="preserve">Пензев Николай </t>
  </si>
  <si>
    <t>Ильин Валерий</t>
  </si>
  <si>
    <t>Командные соревнования   эстафета на велосипедах  3 круга по 1 км</t>
  </si>
  <si>
    <t>Скрябин Дмитрий</t>
  </si>
  <si>
    <t>Дейнека Кирилл</t>
  </si>
  <si>
    <t xml:space="preserve">Трефилов Кирилл </t>
  </si>
  <si>
    <t>Шитанов Тимофей</t>
  </si>
  <si>
    <t>Тумаланов Максим</t>
  </si>
  <si>
    <t>Зайцева Оксана</t>
  </si>
  <si>
    <t>Тумаланова Кира</t>
  </si>
  <si>
    <t>Благодир Ольга</t>
  </si>
  <si>
    <t>Туманова Виктория</t>
  </si>
  <si>
    <t>Туманова Полина</t>
  </si>
  <si>
    <t xml:space="preserve">  А.М. Поликарпов</t>
  </si>
  <si>
    <t xml:space="preserve">Главный судья  </t>
  </si>
  <si>
    <t>Главный секретарь</t>
  </si>
  <si>
    <t>Е.В. Самойлова</t>
  </si>
  <si>
    <t>Синицын Антон</t>
  </si>
  <si>
    <t>Титов Виталий</t>
  </si>
  <si>
    <t xml:space="preserve">Телицын Михаил </t>
  </si>
  <si>
    <t>Разницына Алина</t>
  </si>
  <si>
    <t xml:space="preserve">5 этап КУБКА Северных городов </t>
  </si>
  <si>
    <t>08.08.2015г</t>
  </si>
  <si>
    <t>го Краснотурьинск</t>
  </si>
  <si>
    <t>Имя</t>
  </si>
  <si>
    <t>Год рожд.</t>
  </si>
  <si>
    <t>Время</t>
  </si>
  <si>
    <t>Ивкин</t>
  </si>
  <si>
    <t>Илья</t>
  </si>
  <si>
    <t>42.34,08</t>
  </si>
  <si>
    <t>Жулдыбин</t>
  </si>
  <si>
    <t>Андрей</t>
  </si>
  <si>
    <t>43.12,83</t>
  </si>
  <si>
    <t>Ловков</t>
  </si>
  <si>
    <t>Константин</t>
  </si>
  <si>
    <t>ФЛГ Краснотур.</t>
  </si>
  <si>
    <t>43.26,43</t>
  </si>
  <si>
    <t>Ремезов</t>
  </si>
  <si>
    <t>Владислав</t>
  </si>
  <si>
    <t>44.43,39</t>
  </si>
  <si>
    <t>Пфенинг</t>
  </si>
  <si>
    <t>Владимир</t>
  </si>
  <si>
    <t>Krasnoturinsk.me</t>
  </si>
  <si>
    <t>46.11,69</t>
  </si>
  <si>
    <t>Быков</t>
  </si>
  <si>
    <t>Руслан</t>
  </si>
  <si>
    <t>46.26,48</t>
  </si>
  <si>
    <t>Трофименко</t>
  </si>
  <si>
    <t>Игорь</t>
  </si>
  <si>
    <t>47.43,89</t>
  </si>
  <si>
    <t>Лаптев</t>
  </si>
  <si>
    <t>Александр</t>
  </si>
  <si>
    <t>47.56,39</t>
  </si>
  <si>
    <t xml:space="preserve">Кривцов </t>
  </si>
  <si>
    <t>Денис</t>
  </si>
  <si>
    <t>49.47,20</t>
  </si>
  <si>
    <t>Кузнецов</t>
  </si>
  <si>
    <t>49.57,67</t>
  </si>
  <si>
    <t>Телицын</t>
  </si>
  <si>
    <t>Михаил</t>
  </si>
  <si>
    <t>50.25,10</t>
  </si>
  <si>
    <t>Гахария</t>
  </si>
  <si>
    <t>Эдуард</t>
  </si>
  <si>
    <t>50.45,29</t>
  </si>
  <si>
    <t>Жаков</t>
  </si>
  <si>
    <t>50.51,86</t>
  </si>
  <si>
    <t>Михайлов</t>
  </si>
  <si>
    <t>52.47,73</t>
  </si>
  <si>
    <t>Пютсеп</t>
  </si>
  <si>
    <t>Иван</t>
  </si>
  <si>
    <t>53.20,82</t>
  </si>
  <si>
    <t>Карпинских</t>
  </si>
  <si>
    <t>Алексей</t>
  </si>
  <si>
    <t>55.08,89</t>
  </si>
  <si>
    <t>Сазонов</t>
  </si>
  <si>
    <t>Антон</t>
  </si>
  <si>
    <t>55.42,92</t>
  </si>
  <si>
    <t>Шрайнер</t>
  </si>
  <si>
    <t>55.49,48</t>
  </si>
  <si>
    <t>Тоотс</t>
  </si>
  <si>
    <t>56.06,74</t>
  </si>
  <si>
    <t>Пальчиков</t>
  </si>
  <si>
    <t>Сергей</t>
  </si>
  <si>
    <t>58.09,64</t>
  </si>
  <si>
    <t>Кардаполов</t>
  </si>
  <si>
    <t>Георгий</t>
  </si>
  <si>
    <t>58.40,36</t>
  </si>
  <si>
    <t>Швидко</t>
  </si>
  <si>
    <t>Григорий</t>
  </si>
  <si>
    <t>1:00.50,10</t>
  </si>
  <si>
    <t>Кропотин</t>
  </si>
  <si>
    <t>1:02.01,39</t>
  </si>
  <si>
    <t>Шубин</t>
  </si>
  <si>
    <t>Алекс ей</t>
  </si>
  <si>
    <t>1:07.21,60</t>
  </si>
  <si>
    <t>Тинигин</t>
  </si>
  <si>
    <t>КЛПУ</t>
  </si>
  <si>
    <t>1:10.34,10</t>
  </si>
  <si>
    <t>Ерышев</t>
  </si>
  <si>
    <t>Р</t>
  </si>
  <si>
    <t>1:10.34,11</t>
  </si>
  <si>
    <t>Дедюхин</t>
  </si>
  <si>
    <t>А</t>
  </si>
  <si>
    <t>1:13.45,00</t>
  </si>
  <si>
    <t xml:space="preserve">результат </t>
  </si>
  <si>
    <t>Бойцова</t>
  </si>
  <si>
    <t>Евгения</t>
  </si>
  <si>
    <t>26.39,97</t>
  </si>
  <si>
    <t xml:space="preserve">Полева </t>
  </si>
  <si>
    <t>26.57,83</t>
  </si>
  <si>
    <t xml:space="preserve">Вандышева </t>
  </si>
  <si>
    <t>Дарья</t>
  </si>
  <si>
    <t>28.16,04</t>
  </si>
  <si>
    <t>Наталья</t>
  </si>
  <si>
    <t>29.14,60</t>
  </si>
  <si>
    <t xml:space="preserve">Шагинова </t>
  </si>
  <si>
    <t>Ольга</t>
  </si>
  <si>
    <t>35.09,61</t>
  </si>
  <si>
    <t xml:space="preserve">Криницина </t>
  </si>
  <si>
    <t>Яна</t>
  </si>
  <si>
    <t>35.17,11</t>
  </si>
  <si>
    <t>Ковригиных</t>
  </si>
  <si>
    <t>В</t>
  </si>
  <si>
    <t>44.23,60</t>
  </si>
  <si>
    <t>Корчаг</t>
  </si>
  <si>
    <t>Клавдия</t>
  </si>
  <si>
    <t>46.28,48</t>
  </si>
  <si>
    <t>Абсолютный зачет</t>
  </si>
  <si>
    <t>№ уч.</t>
  </si>
  <si>
    <t>№ пп</t>
  </si>
  <si>
    <t>Стахеева</t>
  </si>
  <si>
    <t>дистанция 12 500 м</t>
  </si>
  <si>
    <t>дистанция 25 000 м</t>
  </si>
  <si>
    <t>БАЗ</t>
  </si>
  <si>
    <t>Корчаг Клавдия</t>
  </si>
  <si>
    <t xml:space="preserve">Ковригиных В. </t>
  </si>
  <si>
    <t>Шагинова Ольга</t>
  </si>
  <si>
    <t>Вандышева Дарья</t>
  </si>
  <si>
    <t>Криницина Яна</t>
  </si>
  <si>
    <t>Телицын Михаил</t>
  </si>
  <si>
    <t>Швидко Григорий</t>
  </si>
  <si>
    <t>Пальчиков Сергей</t>
  </si>
  <si>
    <t xml:space="preserve">Кардаполов Георгий </t>
  </si>
  <si>
    <t>Тоотс Алексей</t>
  </si>
  <si>
    <t>Сазонов Антон</t>
  </si>
  <si>
    <t>Тинигин Михаил</t>
  </si>
  <si>
    <t>Ерышев Р.</t>
  </si>
  <si>
    <t>Жулдыбин Андрей</t>
  </si>
  <si>
    <t>Кривцов Денис</t>
  </si>
  <si>
    <t>Жаков Андрей</t>
  </si>
  <si>
    <t>Шубин Алексей</t>
  </si>
  <si>
    <t>Дедюхин А.</t>
  </si>
  <si>
    <t>31-го открытого областного легкоатлетического пробега на призы администрации</t>
  </si>
  <si>
    <t>городского округа Карпинск, посвящённого Дню физкультурника</t>
  </si>
  <si>
    <t>01 августа 2015 г.</t>
  </si>
  <si>
    <t>г. Карпинск</t>
  </si>
  <si>
    <t>№</t>
  </si>
  <si>
    <t>Жигалов Михаил</t>
  </si>
  <si>
    <t>«Факел» г.Екатеринбург</t>
  </si>
  <si>
    <t>Еремеев Алексей</t>
  </si>
  <si>
    <t>Г.Карпинск ДЮСШ</t>
  </si>
  <si>
    <t>Савельев Михаил</t>
  </si>
  <si>
    <t>Грехов Дмитрий</t>
  </si>
  <si>
    <t>Козловский Никита</t>
  </si>
  <si>
    <t>«Луч» г. Волчанск</t>
  </si>
  <si>
    <t xml:space="preserve"> Г. Краснотурьинск ЦСС</t>
  </si>
  <si>
    <t>Балакин Константин</t>
  </si>
  <si>
    <t>Жирновский Григорий</t>
  </si>
  <si>
    <t>СДЮСШОР г.Краснотурьинск</t>
  </si>
  <si>
    <t>Г. Серов</t>
  </si>
  <si>
    <t>Васюков Илья</t>
  </si>
  <si>
    <t>Керн Андрей</t>
  </si>
  <si>
    <t>Г.Карпинск ХФК «Спутник»</t>
  </si>
  <si>
    <t>Тиряков Валерий</t>
  </si>
  <si>
    <t>Комышев Артём</t>
  </si>
  <si>
    <t>Силантьев Георгий</t>
  </si>
  <si>
    <t>Давлетгареев Олег</t>
  </si>
  <si>
    <t>Комаров Руслан</t>
  </si>
  <si>
    <t>Антипов Никита</t>
  </si>
  <si>
    <t>«Эдельвейс» Г.Серов</t>
  </si>
  <si>
    <t>Долгушев Кирилл</t>
  </si>
  <si>
    <t>Мелкозёров Алексей</t>
  </si>
  <si>
    <t>Г. Краснотурьинск ЦСС</t>
  </si>
  <si>
    <t>Зинин Александр</t>
  </si>
  <si>
    <t>Воскобойников Илья</t>
  </si>
  <si>
    <t>Еремин Евгений</t>
  </si>
  <si>
    <t>Щербаков Кирилл</t>
  </si>
  <si>
    <t>Г.Карпинск</t>
  </si>
  <si>
    <t>Громцев Иван</t>
  </si>
  <si>
    <t>Надтока Евгений</t>
  </si>
  <si>
    <t>Журик Сергей</t>
  </si>
  <si>
    <t>Турышин Никита</t>
  </si>
  <si>
    <t>Г.Серов</t>
  </si>
  <si>
    <t>Щербаков Дмитрий</t>
  </si>
  <si>
    <t>Мухачёв Даниил</t>
  </si>
  <si>
    <t>Нестеров Артём</t>
  </si>
  <si>
    <t>Подузов Илья</t>
  </si>
  <si>
    <t>Кукобин Ефим</t>
  </si>
  <si>
    <t>Куимов Александр</t>
  </si>
  <si>
    <t>Г.Краснотурьинск</t>
  </si>
  <si>
    <t>Колюпанов Кирилл</t>
  </si>
  <si>
    <t>Иванов Александр</t>
  </si>
  <si>
    <t>Лобанов Никита</t>
  </si>
  <si>
    <t>Лепков  Сева</t>
  </si>
  <si>
    <t>Г. Краснотурьинск</t>
  </si>
  <si>
    <t>Фреер Андрей</t>
  </si>
  <si>
    <t>Черников Максим</t>
  </si>
  <si>
    <t>Харасов Владислав</t>
  </si>
  <si>
    <t>Никонов Даниил</t>
  </si>
  <si>
    <t>Бабушкин Дмитрий</t>
  </si>
  <si>
    <t>Чемякин Даниил</t>
  </si>
  <si>
    <t>Ханьжин Дмитрий</t>
  </si>
  <si>
    <t>Мосунов Дмитрий</t>
  </si>
  <si>
    <t>ДЮСШ г.Серов</t>
  </si>
  <si>
    <t>Шорохов Максим</t>
  </si>
  <si>
    <t>Г. Карпинск ДЮСШ</t>
  </si>
  <si>
    <t xml:space="preserve">ЦСС г. Серов </t>
  </si>
  <si>
    <t>Пугачёв Алексей</t>
  </si>
  <si>
    <t>Новолоцкий Александр</t>
  </si>
  <si>
    <t>Гаврильченко  Пётр</t>
  </si>
  <si>
    <t>Огородников Кирилл</t>
  </si>
  <si>
    <t>г. Орск</t>
  </si>
  <si>
    <t>Колюпанов Артём</t>
  </si>
  <si>
    <t>Курле  Николай</t>
  </si>
  <si>
    <t>г. Карпинск КЛПУ</t>
  </si>
  <si>
    <t>56.30</t>
  </si>
  <si>
    <t>Иванов Илья</t>
  </si>
  <si>
    <t>57.49</t>
  </si>
  <si>
    <t>Жудлыбин Андрей</t>
  </si>
  <si>
    <t>г.Карпинск ДЮСШ</t>
  </si>
  <si>
    <t>Г.Волчанск</t>
  </si>
  <si>
    <t>Шеф Александр</t>
  </si>
  <si>
    <t xml:space="preserve">Г.Краснотурьинск </t>
  </si>
  <si>
    <t>г. Серов</t>
  </si>
  <si>
    <t>Вирт  Денис</t>
  </si>
  <si>
    <t>Пегов Дмитрий</t>
  </si>
  <si>
    <t xml:space="preserve">Харисов Данил </t>
  </si>
  <si>
    <t>МАУ «КСОК»</t>
  </si>
  <si>
    <t xml:space="preserve">Огородников Артём </t>
  </si>
  <si>
    <t>68,48,5</t>
  </si>
  <si>
    <t>Зубарев Владимир</t>
  </si>
  <si>
    <t>ЦК 3</t>
  </si>
  <si>
    <t>Харасов Павел</t>
  </si>
  <si>
    <t xml:space="preserve">Лубинец Кирилл </t>
  </si>
  <si>
    <t>Мусихин Артём</t>
  </si>
  <si>
    <t>Г. Волчанск</t>
  </si>
  <si>
    <t>Трусов Владимир</t>
  </si>
  <si>
    <t xml:space="preserve">Тоотс Алексей </t>
  </si>
  <si>
    <t>БАЗ г.Краснотурьинск</t>
  </si>
  <si>
    <t xml:space="preserve">Марков Александр </t>
  </si>
  <si>
    <t>Г.Карпинск  «Радуга»</t>
  </si>
  <si>
    <t>Антипов Анатолий</t>
  </si>
  <si>
    <t xml:space="preserve">Моисеев  Анатолий  </t>
  </si>
  <si>
    <t xml:space="preserve">Егоров Владимир  </t>
  </si>
  <si>
    <t xml:space="preserve">Корчагин Михаил  </t>
  </si>
  <si>
    <t>Киселёв Владимир</t>
  </si>
  <si>
    <t xml:space="preserve">Мохов Владимир  </t>
  </si>
  <si>
    <t>Маренин Владимир</t>
  </si>
  <si>
    <t>ДЮСШ г.Карпинск</t>
  </si>
  <si>
    <t>Ефимович Ангелина</t>
  </si>
  <si>
    <t>ДЮСШ г.Краснотурьинск</t>
  </si>
  <si>
    <t>Бочкарёва Ксения</t>
  </si>
  <si>
    <t>Григоровских Анна</t>
  </si>
  <si>
    <t>Олина Галина</t>
  </si>
  <si>
    <t>Силантьева Карина</t>
  </si>
  <si>
    <t xml:space="preserve">Миннеханова Карина </t>
  </si>
  <si>
    <t>Король Анастасия</t>
  </si>
  <si>
    <t>Борисенко Мария</t>
  </si>
  <si>
    <t>Манацкая  Полина</t>
  </si>
  <si>
    <t>Терентьева Милена</t>
  </si>
  <si>
    <t>Фазлиахметова  Виктория</t>
  </si>
  <si>
    <t>Морозова Кристина</t>
  </si>
  <si>
    <t>Фазлиахметова Татьяна</t>
  </si>
  <si>
    <t>Устинова Милана</t>
  </si>
  <si>
    <t>Козлихина Мария</t>
  </si>
  <si>
    <t>Мелкозёрова Полина</t>
  </si>
  <si>
    <t>Рухлядева Мария</t>
  </si>
  <si>
    <t>Ворзопова Марина</t>
  </si>
  <si>
    <t>22,51,5</t>
  </si>
  <si>
    <t>Алиева Алёна</t>
  </si>
  <si>
    <t>Глуханько Юлия</t>
  </si>
  <si>
    <t>Ивонина Кристина</t>
  </si>
  <si>
    <t>Стахеева  Наталия</t>
  </si>
  <si>
    <t>КМТ г. Волчанск</t>
  </si>
  <si>
    <t xml:space="preserve">Будакова Зинаида </t>
  </si>
  <si>
    <t>г.Серов</t>
  </si>
  <si>
    <t>Ивлева Диана</t>
  </si>
  <si>
    <t>Г. Карпинск КЛПУ</t>
  </si>
  <si>
    <t xml:space="preserve">Шевелёва  Анастасия  </t>
  </si>
  <si>
    <t>Год рождения</t>
  </si>
  <si>
    <t>Организация, город</t>
  </si>
  <si>
    <t>Г.Карпинск  ДЮСШ</t>
  </si>
  <si>
    <t>МАОУ ДОД ДООЦ Г.Карпинск</t>
  </si>
  <si>
    <t>Г.Карпинск МБОУСОШ №2</t>
  </si>
  <si>
    <t>г. Карпинск МАУ «КСОК»</t>
  </si>
  <si>
    <t>МАОУ ДОД ДООЦ г.Карпинск</t>
  </si>
  <si>
    <t>МБУ ФиСг. Североуральск</t>
  </si>
  <si>
    <t>СДЮСШ Г. Екатеринбург</t>
  </si>
  <si>
    <t>СДЮСШОР Г. Краснотурьинск</t>
  </si>
  <si>
    <t>МАУ «КСОК» Г. Карпинск</t>
  </si>
  <si>
    <t>БАЗ г. Краснотурьинск</t>
  </si>
  <si>
    <t>дистанция 15 км</t>
  </si>
  <si>
    <t>1.</t>
  </si>
  <si>
    <t>2.</t>
  </si>
  <si>
    <t>Баранова Диана</t>
  </si>
  <si>
    <t>3.</t>
  </si>
  <si>
    <t>Карачарова Юлия</t>
  </si>
  <si>
    <t>4.</t>
  </si>
  <si>
    <t>Разницина Алина</t>
  </si>
  <si>
    <t>Батманова Наталья</t>
  </si>
  <si>
    <t>Сизова Полина</t>
  </si>
  <si>
    <t>Ляпунова Александра</t>
  </si>
  <si>
    <t xml:space="preserve">Протокол </t>
  </si>
  <si>
    <t>соревнований по кроссу</t>
  </si>
  <si>
    <t xml:space="preserve"> VI этап Летнего Кубка Северных городов «Новолялинское притяжение 2015»</t>
  </si>
  <si>
    <t>Дата проведения: 13 сентября 2015 года</t>
  </si>
  <si>
    <t>Место проведения: г. Новая  Ляля</t>
  </si>
  <si>
    <t>Девушки 12 лет и младше (2003г.р. и младше). Дистанция 3 км.</t>
  </si>
  <si>
    <t>Юноши 12 лет и младше (2003г.р. и младше). Дистанция 3 км.</t>
  </si>
  <si>
    <t>Серов (Эдельвейс)</t>
  </si>
  <si>
    <t>Иовлев Алексей</t>
  </si>
  <si>
    <t>Дюкин Никита</t>
  </si>
  <si>
    <t>Орыщенко Никита</t>
  </si>
  <si>
    <t>Скулкин Иван</t>
  </si>
  <si>
    <t>Лепков Сева</t>
  </si>
  <si>
    <t>Гимранов Александр</t>
  </si>
  <si>
    <t>Маркин Николай</t>
  </si>
  <si>
    <t>Губайдулин Ринат</t>
  </si>
  <si>
    <t>Хлебников Максим</t>
  </si>
  <si>
    <t>Девушки 13-14 лет (2001-2002г.р.). Дистанция 3 км.</t>
  </si>
  <si>
    <t>Маноилэ Марианна</t>
  </si>
  <si>
    <t>Останина Анна</t>
  </si>
  <si>
    <t>Валюшис Анна</t>
  </si>
  <si>
    <t>Лопаева Дарья</t>
  </si>
  <si>
    <t>Борисова Ирина</t>
  </si>
  <si>
    <t>Логинова Милена</t>
  </si>
  <si>
    <t>Манойло Влада</t>
  </si>
  <si>
    <t>Файзулина Виктория</t>
  </si>
  <si>
    <t>Шишкина Юлия</t>
  </si>
  <si>
    <t>Иванова Валерия</t>
  </si>
  <si>
    <t xml:space="preserve">Главный судья              ________________                    В.А.Носков </t>
  </si>
  <si>
    <t>Главный секретарь        _______________                     Т.В.Андреева</t>
  </si>
  <si>
    <t>Юноши 13-14 лет (2001-2002г.р.). Дистанция 3 км.</t>
  </si>
  <si>
    <t>Попов Илья</t>
  </si>
  <si>
    <t>Величко Марк</t>
  </si>
  <si>
    <t>Бессонов Артём</t>
  </si>
  <si>
    <t>Огородов Владимир</t>
  </si>
  <si>
    <t>Коновалов Сергей</t>
  </si>
  <si>
    <t>Девушки 15-16 лет (1999-2000г.р.). Дистанция 3 км.</t>
  </si>
  <si>
    <t>Останина Анастасия</t>
  </si>
  <si>
    <t>Хандорина Анастасия</t>
  </si>
  <si>
    <t>Макарова Полина</t>
  </si>
  <si>
    <t>Баранова Юлия</t>
  </si>
  <si>
    <t>Юноши 15-16 лет (1999-2000г.р.). Дистанция 3 км.</t>
  </si>
  <si>
    <t>Романов Владислав</t>
  </si>
  <si>
    <t>Мелехин Борис</t>
  </si>
  <si>
    <t>Рузанов Игорь</t>
  </si>
  <si>
    <t>Морденко Данил</t>
  </si>
  <si>
    <t>Карасёв Антон</t>
  </si>
  <si>
    <t>Лопаев Роман</t>
  </si>
  <si>
    <t>Зыков Александр</t>
  </si>
  <si>
    <t>Рытиков Денис</t>
  </si>
  <si>
    <t>Шуплецов Дмитрий</t>
  </si>
  <si>
    <t>Листопад Илья</t>
  </si>
  <si>
    <t>Рудаков Артём</t>
  </si>
  <si>
    <t>Мясников Алексей</t>
  </si>
  <si>
    <t>Овчинников Егор</t>
  </si>
  <si>
    <t>Шилов Роман</t>
  </si>
  <si>
    <t>Ефремов Александр</t>
  </si>
  <si>
    <t>Юноши 17-18 лет (1997-1998г.р.). Дистанция 3 км.</t>
  </si>
  <si>
    <t>Салтыков Андрей</t>
  </si>
  <si>
    <t>Анкудинов Денис</t>
  </si>
  <si>
    <t>Федечкин Данил</t>
  </si>
  <si>
    <t>Женщины 19-29 лет (1986-1996г.р.). Дистанция 3 км.</t>
  </si>
  <si>
    <t>Наймушина Анастасия</t>
  </si>
  <si>
    <r>
      <t>Мужчины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19-29 лет (1986-1996г.р.). Дистанция 3 км.</t>
    </r>
  </si>
  <si>
    <t>Таупьев Николай</t>
  </si>
  <si>
    <t>Морденко Кирилл</t>
  </si>
  <si>
    <t>Женщины 30-39 лет (1976-1985г.р.). Дистанция 3 км.</t>
  </si>
  <si>
    <t>Мужчины 30-39 лет (1976-1985г.р.). Дистанция 3 км.</t>
  </si>
  <si>
    <t>Мужчины 40-49 лет (1966-1975г.р.). Дистанция 3 км.</t>
  </si>
  <si>
    <t>Женщины 50-59 лет (1956-1965г.р.). Дистанция 3 км.</t>
  </si>
  <si>
    <t>Мужчины 50-59 лет (1956-1965г.р.). Дистанция 3 км.</t>
  </si>
  <si>
    <t>Мужчины 60 лет и старше (1955г.р. и старше). Дистанция 3 км.</t>
  </si>
  <si>
    <t xml:space="preserve">                                     Жюри: Д.Ю.Калугин</t>
  </si>
  <si>
    <t>Отставание от лидера</t>
  </si>
  <si>
    <t>Девушки 12 лет и младше (2003г.р. и младше). Дистанция 5 км.</t>
  </si>
  <si>
    <t>Меренкова Элина</t>
  </si>
  <si>
    <t>Юноши 12 лет и младше (2003г.р. и младше). Дистанция 5 км.</t>
  </si>
  <si>
    <t>Девушки 13-14 лет (2001-2002г.р.). Дистанция 5 км.</t>
  </si>
  <si>
    <t>Юноши 13-14 лет (2001-2002г.р.). Дистанция 5 км.</t>
  </si>
  <si>
    <t>Девушки 15-16 лет (1999-2000г.р.). Дистанция 5 км.</t>
  </si>
  <si>
    <t>Юноши 15-16 лет (1999-2000г.р.). Дистанция 5 км.</t>
  </si>
  <si>
    <t>Мужчины 19-29 лет (1986-1996г.р.). Дистанция 5км.</t>
  </si>
  <si>
    <t xml:space="preserve">                                     </t>
  </si>
  <si>
    <t>Женщины 30-39 лет (1976-1985г.р.). Дистанция 5 км.</t>
  </si>
  <si>
    <t>Мужчины 30-39 лет (1976-1985г.р.). Дистанция 5 км.</t>
  </si>
  <si>
    <t>Мужчины 40-49 лет (1966-1975г.р.). Дистанция 5 км.</t>
  </si>
  <si>
    <t>Женщины 50-59 лет (1956-1965г.р.). Дистанция 5 км.</t>
  </si>
  <si>
    <t>Мужчины 50-59 лет (1956-1965г.р.). Дистанция 5 км.</t>
  </si>
  <si>
    <t>Мужчины 60 лет и старше (1955г.р. и старше). Дистанция 5 км.</t>
  </si>
  <si>
    <t>велогонки</t>
  </si>
  <si>
    <t>№             п.п</t>
  </si>
  <si>
    <t>Фамилия имя</t>
  </si>
  <si>
    <t>Город</t>
  </si>
  <si>
    <t>Команда</t>
  </si>
  <si>
    <t xml:space="preserve">№ стартовый </t>
  </si>
  <si>
    <t>время старта</t>
  </si>
  <si>
    <t>время финиша</t>
  </si>
  <si>
    <t>чистое время</t>
  </si>
  <si>
    <t>итоговое место</t>
  </si>
  <si>
    <t>Время на КП</t>
  </si>
  <si>
    <t>Мужчины  18 - 29 лет</t>
  </si>
  <si>
    <t>г.Екатеринбург</t>
  </si>
  <si>
    <t>г.Карпинск</t>
  </si>
  <si>
    <t>Серебрянский камень</t>
  </si>
  <si>
    <t>г.Краснотурьинск</t>
  </si>
  <si>
    <t>Мужчины  30 - 39 лет</t>
  </si>
  <si>
    <t>г.Березовский</t>
  </si>
  <si>
    <t>Пробайк</t>
  </si>
  <si>
    <t>Бояринцев Иван Юрьевич</t>
  </si>
  <si>
    <t>Сазонов Антон Сергеевич</t>
  </si>
  <si>
    <t>г.Н.тагил</t>
  </si>
  <si>
    <t>GB</t>
  </si>
  <si>
    <t>Докучаев Сергей Петрович</t>
  </si>
  <si>
    <t>Мужчины  40-49 лет</t>
  </si>
  <si>
    <t xml:space="preserve">Гахария Эдуард </t>
  </si>
  <si>
    <t>Коркин Вадим</t>
  </si>
  <si>
    <t>г.Ирбит</t>
  </si>
  <si>
    <t>Метеор</t>
  </si>
  <si>
    <t>Мужчины  50 лет и старше</t>
  </si>
  <si>
    <t>г.Урай</t>
  </si>
  <si>
    <t xml:space="preserve">АБСОЛЮТНЫЙ ЗАЧЕТ </t>
  </si>
  <si>
    <t>не финишировал</t>
  </si>
  <si>
    <t>Проигрыш победителю</t>
  </si>
  <si>
    <t xml:space="preserve">Веломарафон «Северный ветер» от 19 сентября 2015г.
Место проведения: Карпинский район, база «Серебрянский камень»
</t>
  </si>
  <si>
    <t>Итоговые протоколы в абсолюте и по возрастам</t>
  </si>
  <si>
    <t>ЗАЧЕТ по возрастным группам</t>
  </si>
  <si>
    <r>
      <t xml:space="preserve">Обратная дорога </t>
    </r>
    <r>
      <rPr>
        <sz val="12"/>
        <color indexed="10"/>
        <rFont val="Times New Roman"/>
        <family val="1"/>
      </rPr>
      <t>быстрее</t>
    </r>
    <r>
      <rPr>
        <sz val="12"/>
        <rFont val="Times New Roman"/>
        <family val="1"/>
      </rPr>
      <t xml:space="preserve"> прямой на</t>
    </r>
  </si>
  <si>
    <r>
      <t xml:space="preserve">Обратная дорога </t>
    </r>
    <r>
      <rPr>
        <sz val="12"/>
        <color indexed="61"/>
        <rFont val="Times New Roman"/>
        <family val="1"/>
      </rPr>
      <t>медленней</t>
    </r>
    <r>
      <rPr>
        <sz val="12"/>
        <rFont val="Times New Roman"/>
        <family val="1"/>
      </rPr>
      <t xml:space="preserve"> прямой на </t>
    </r>
  </si>
  <si>
    <t xml:space="preserve">Попов Александр </t>
  </si>
  <si>
    <t xml:space="preserve">Бояринцев Иван </t>
  </si>
  <si>
    <t xml:space="preserve">Докучаев Александр </t>
  </si>
  <si>
    <t xml:space="preserve">Докучаев Сергей </t>
  </si>
  <si>
    <t xml:space="preserve">Попов Константин </t>
  </si>
  <si>
    <t xml:space="preserve">Кудрявцев Дмитрий </t>
  </si>
  <si>
    <t xml:space="preserve">Горбачёв Евгений </t>
  </si>
  <si>
    <t xml:space="preserve">Шевнин Юрий </t>
  </si>
  <si>
    <t xml:space="preserve">Сычёв Владимир </t>
  </si>
  <si>
    <t xml:space="preserve">Ступников Дмитрий  </t>
  </si>
  <si>
    <t xml:space="preserve">Скороходов Андрей </t>
  </si>
  <si>
    <t xml:space="preserve">Лаптев Александр </t>
  </si>
  <si>
    <t xml:space="preserve">Карпов Антон </t>
  </si>
  <si>
    <t xml:space="preserve">Михайлов Александр </t>
  </si>
  <si>
    <t xml:space="preserve">Сазонов Антон </t>
  </si>
  <si>
    <t xml:space="preserve">Поздняков Андрей </t>
  </si>
  <si>
    <t xml:space="preserve">Петров Антон </t>
  </si>
  <si>
    <t xml:space="preserve">Стахеева Наталья </t>
  </si>
  <si>
    <t xml:space="preserve">Пикулева Светлана </t>
  </si>
  <si>
    <t xml:space="preserve">Бухвалов Виталий </t>
  </si>
  <si>
    <t>Шевнин Юрий</t>
  </si>
  <si>
    <t xml:space="preserve"> VII этап Летнего Кубка Северных городов «Кросс лыжников»</t>
  </si>
  <si>
    <t>Дата проведения: 20 сентября 2015 года</t>
  </si>
  <si>
    <t>Место проведения: г. Краснотурьинск</t>
  </si>
  <si>
    <t>Овчинникова Катя</t>
  </si>
  <si>
    <t>Бурмистрова Саша</t>
  </si>
  <si>
    <t>Гуляева Даша</t>
  </si>
  <si>
    <t>Девушки 12 лет и младше (2003г.р. и младше). Дистанция 2,5 км.</t>
  </si>
  <si>
    <t>Юноши 12 лет и младше (2003г.р. и младше). Дистанция 2,5 км.</t>
  </si>
  <si>
    <t>Черепенин Павел</t>
  </si>
  <si>
    <t>Мякинин Михаил</t>
  </si>
  <si>
    <t xml:space="preserve">Турышев Никита </t>
  </si>
  <si>
    <t>Чижиков Влад</t>
  </si>
  <si>
    <t xml:space="preserve">Дьяконова Мария </t>
  </si>
  <si>
    <t xml:space="preserve">Король Анастасия </t>
  </si>
  <si>
    <t xml:space="preserve">Щербакова Виктория </t>
  </si>
  <si>
    <t xml:space="preserve">Сулейманов Анатолий </t>
  </si>
  <si>
    <t>Иванов Саша</t>
  </si>
  <si>
    <t>Баранов Кирилл</t>
  </si>
  <si>
    <t>Девушки 17-18 лет (1997-1998г.р.). Дистанция 5 км.</t>
  </si>
  <si>
    <t xml:space="preserve">Гельвих Татьяна </t>
  </si>
  <si>
    <t xml:space="preserve">Березовская Дарья </t>
  </si>
  <si>
    <t>Алиева Алена</t>
  </si>
  <si>
    <t>Юноши 17-18 лет (1997-1998г.р.). Дистанция 10 км.</t>
  </si>
  <si>
    <t xml:space="preserve">Шеф Александр </t>
  </si>
  <si>
    <t xml:space="preserve">Вирт Денис </t>
  </si>
  <si>
    <r>
      <t>Юноши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19-29 лет (1986-1996г.р.). Дистанция 10 км.</t>
    </r>
  </si>
  <si>
    <t xml:space="preserve">Бойцова Евгения </t>
  </si>
  <si>
    <t>Женщины 19-29 лет (1986-1996г.р.). Дистанция 5 км.</t>
  </si>
  <si>
    <t>Мужчины 30-39 лет (1976-1985г.р.). Дистанция 10 км.</t>
  </si>
  <si>
    <t>Девушки 40-49 лет (1966-1975г.р.). Дистанция 5 км.</t>
  </si>
  <si>
    <t>Лайнджов Эмиль</t>
  </si>
  <si>
    <t>Пуртов Артем</t>
  </si>
  <si>
    <t>Мужчины 50-59 лет (1956-1965г.р.). Дистанция 10 км.</t>
  </si>
  <si>
    <t>5 км</t>
  </si>
  <si>
    <t>Мужчины 40-49 лет (1966-1975г.р.). Дистанция 10 км.</t>
  </si>
  <si>
    <t>2,5 км</t>
  </si>
  <si>
    <t>10 км</t>
  </si>
  <si>
    <t xml:space="preserve">вне зачета </t>
  </si>
  <si>
    <t>Открытый  легкоатлетический кросс</t>
  </si>
  <si>
    <t>«Закрытие летнего спортивного сезона»</t>
  </si>
  <si>
    <t>Краснотурьинск СДЮШОР</t>
  </si>
  <si>
    <t xml:space="preserve">Носкова Инга </t>
  </si>
  <si>
    <t xml:space="preserve">Жидкова Диана </t>
  </si>
  <si>
    <t>Журавлева Дарья</t>
  </si>
  <si>
    <t>Козлихина Маша</t>
  </si>
  <si>
    <t xml:space="preserve">Силантьева Карина </t>
  </si>
  <si>
    <t xml:space="preserve">Шипилова Анна </t>
  </si>
  <si>
    <t>Васюкова Елена</t>
  </si>
  <si>
    <t>Фазлиахметова Таня</t>
  </si>
  <si>
    <t>Серова Ольга</t>
  </si>
  <si>
    <t>Каменева Оксана</t>
  </si>
  <si>
    <t>Покало Алиса</t>
  </si>
  <si>
    <t xml:space="preserve"> Князева Анастасия </t>
  </si>
  <si>
    <t xml:space="preserve"> Сазонтова Людмила </t>
  </si>
  <si>
    <t xml:space="preserve"> Карачаева Юлия  </t>
  </si>
  <si>
    <t>Лукоянова Надя</t>
  </si>
  <si>
    <t xml:space="preserve"> Разницина Алина </t>
  </si>
  <si>
    <t xml:space="preserve">Сазонтова Тамара </t>
  </si>
  <si>
    <t>Щербакова Вика</t>
  </si>
  <si>
    <t xml:space="preserve">Сунцова Ангелина </t>
  </si>
  <si>
    <t xml:space="preserve">Богданова Юлия </t>
  </si>
  <si>
    <t xml:space="preserve"> Меренкова Элина</t>
  </si>
  <si>
    <t xml:space="preserve">Симцова Анжелика </t>
  </si>
  <si>
    <t>Бочкарёва Ксюша</t>
  </si>
  <si>
    <t>Теплинских Вика</t>
  </si>
  <si>
    <t>Башенёва Лена</t>
  </si>
  <si>
    <t>Гумеева Даша</t>
  </si>
  <si>
    <t>Пашина Вика</t>
  </si>
  <si>
    <t>Пешехонова Алёнова</t>
  </si>
  <si>
    <t>Ванеева Ксюша</t>
  </si>
  <si>
    <t xml:space="preserve"> Чиркова Дарья </t>
  </si>
  <si>
    <t xml:space="preserve">Овчинников Павел </t>
  </si>
  <si>
    <t>Серов ДЮСШ</t>
  </si>
  <si>
    <t>Заболотнев Алексей</t>
  </si>
  <si>
    <t>Новая Ляля</t>
  </si>
  <si>
    <t>Ерышев Михаил</t>
  </si>
  <si>
    <t>Кузнецов Костя</t>
  </si>
  <si>
    <t>Ботенёв Андрей</t>
  </si>
  <si>
    <t>Лубинец Кирилл</t>
  </si>
  <si>
    <t>Якимов Сергей</t>
  </si>
  <si>
    <t xml:space="preserve">Светлаков Ярослав </t>
  </si>
  <si>
    <t>Кожевников Егор</t>
  </si>
  <si>
    <t xml:space="preserve"> Путилов Кирилл</t>
  </si>
  <si>
    <t>Малышев Максим</t>
  </si>
  <si>
    <t>Серов "Эдельвейс"</t>
  </si>
  <si>
    <t xml:space="preserve"> Губайдулин Эльдар</t>
  </si>
  <si>
    <t xml:space="preserve"> Постников Глеб </t>
  </si>
  <si>
    <t xml:space="preserve"> Шимов Никита </t>
  </si>
  <si>
    <t>Лебедев Сергей</t>
  </si>
  <si>
    <t>Кудрявцев Алексей</t>
  </si>
  <si>
    <t>Лайджос Эмиль</t>
  </si>
  <si>
    <t xml:space="preserve"> Постников Артём </t>
  </si>
  <si>
    <t>Давлетгориев Олег</t>
  </si>
  <si>
    <t>Аксёнов Вадим</t>
  </si>
  <si>
    <t>Богольницкий Саша</t>
  </si>
  <si>
    <t>Лукин Саша</t>
  </si>
  <si>
    <t>Вилков Артём</t>
  </si>
  <si>
    <t xml:space="preserve"> Дударев  Дмитрий</t>
  </si>
  <si>
    <t>Талько  Артём</t>
  </si>
  <si>
    <t>Черепенин Паша</t>
  </si>
  <si>
    <t>Шинкарёв Паша</t>
  </si>
  <si>
    <t>Митрофанов Женя</t>
  </si>
  <si>
    <t>Смирнов Валентин</t>
  </si>
  <si>
    <t>Пуртов Артём</t>
  </si>
  <si>
    <t>Закирзянова Женя</t>
  </si>
  <si>
    <t xml:space="preserve">Новолоцкий Александр </t>
  </si>
  <si>
    <t>Кудрявцев Дима</t>
  </si>
  <si>
    <t>Елькин Андрей</t>
  </si>
  <si>
    <t xml:space="preserve"> Рудаков Артем</t>
  </si>
  <si>
    <t>Савельев Миша</t>
  </si>
  <si>
    <t>Загайнов Ян</t>
  </si>
  <si>
    <t>Фреер Алекандр</t>
  </si>
  <si>
    <t xml:space="preserve">Иванов Александр </t>
  </si>
  <si>
    <t>Шестак Виталий</t>
  </si>
  <si>
    <t>Морозов Никита</t>
  </si>
  <si>
    <t>Зуборев Максим</t>
  </si>
  <si>
    <t>Усов Никита</t>
  </si>
  <si>
    <t xml:space="preserve">Щербаков Кирилл </t>
  </si>
  <si>
    <t xml:space="preserve">Бартель Владислав </t>
  </si>
  <si>
    <t>Мякинин Миша</t>
  </si>
  <si>
    <t>Турышев Никта</t>
  </si>
  <si>
    <t>Гилёв Юра</t>
  </si>
  <si>
    <t>Черемных Даниил</t>
  </si>
  <si>
    <t>Стахеева Наталия</t>
  </si>
  <si>
    <t>Будакова Зинаида</t>
  </si>
  <si>
    <t>Ермолина Ирина</t>
  </si>
  <si>
    <t>Анкудинова Вера</t>
  </si>
  <si>
    <t>Девушки 17-18 лет (1997-1998г.р.). Дистанция 2 км.</t>
  </si>
  <si>
    <t>Девушки 15-16 лет (1999-2000г.р.). Дистанция 2 км.</t>
  </si>
  <si>
    <t>Девушки 13-14 лет (2001-2002г.р.). Дистанция 2 км.</t>
  </si>
  <si>
    <t>Девушки 13-14 лет (2001-2002г.р.). Дистанция 1 км.</t>
  </si>
  <si>
    <t>Мужчины 40-49 лет (1966-1975г.р.). Дистанция 4 км.</t>
  </si>
  <si>
    <t>Юноши 17-18 лет (1997-1998г.р.). Дистанция 4 км.</t>
  </si>
  <si>
    <r>
      <t>Юноши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19-29 лет (1986-1996г.р.). Дистанция 4 км.</t>
    </r>
  </si>
  <si>
    <t>Мужчины 30-39 лет (1976-1985г.р.). Дистанция 4 км.</t>
  </si>
  <si>
    <t>Юноши 12 лет и младше (2003г.р. и младше). Дистанция 1 км.</t>
  </si>
  <si>
    <t>Женщины 19-29 лет (1986-1996г.р.). Дистанция 2 км.</t>
  </si>
  <si>
    <t>Юноши 13-14 лет (2001-2002г.р.). Дистанция 1 км.</t>
  </si>
  <si>
    <t>Юноши 13-14 лет (2001-2002г.р.). Дистанция 4 км.</t>
  </si>
  <si>
    <t>Юноши 15-16 лет (1999-2000г.р.). Дистанция 4 км.</t>
  </si>
  <si>
    <t>Женщины 30-39 лет (1976-1985г.р.). Дистанция 2 км.</t>
  </si>
  <si>
    <t>Девушки 40-49 лет (1966-1975г.р.). Дистанция 2 км.</t>
  </si>
  <si>
    <t>Женщины 50-59 лет (1956-1965г.р.). Дистанция 2 км.</t>
  </si>
  <si>
    <t>Женщины 60 лет и старше (1955г.р. и старше). Дистанция 2 км.</t>
  </si>
  <si>
    <t>Мужчины 50-59 лет (1956-1965г.р.). Дистанция 4 км.</t>
  </si>
  <si>
    <t xml:space="preserve">Сатюкова Владислава </t>
  </si>
  <si>
    <t xml:space="preserve">Вертипорох Анастасия </t>
  </si>
  <si>
    <t xml:space="preserve">Павлюкова Полина </t>
  </si>
  <si>
    <t xml:space="preserve">Кордюкова Ольга </t>
  </si>
  <si>
    <t xml:space="preserve">Гребенщикова Светлана </t>
  </si>
  <si>
    <t xml:space="preserve">Сысолятина Юлия </t>
  </si>
  <si>
    <t xml:space="preserve">Чухина Анна </t>
  </si>
  <si>
    <t xml:space="preserve">Штейнгауер Алина </t>
  </si>
  <si>
    <t xml:space="preserve">Полякова Валерия </t>
  </si>
  <si>
    <t xml:space="preserve">Кузнецова Наталия </t>
  </si>
  <si>
    <t xml:space="preserve">Жильцова Дарья </t>
  </si>
  <si>
    <t xml:space="preserve">Молодцова Софья </t>
  </si>
  <si>
    <t xml:space="preserve">Байц Александр </t>
  </si>
  <si>
    <t xml:space="preserve">Малов Александр </t>
  </si>
  <si>
    <t xml:space="preserve">Бордюг Сергей </t>
  </si>
  <si>
    <t xml:space="preserve">Хайруллин Даниил </t>
  </si>
  <si>
    <t xml:space="preserve">Птушкин Никита </t>
  </si>
  <si>
    <t xml:space="preserve">Ильин Юрий </t>
  </si>
  <si>
    <t xml:space="preserve">Попов Антон </t>
  </si>
  <si>
    <t xml:space="preserve">Шилков Андрей </t>
  </si>
  <si>
    <t xml:space="preserve">Ашихмин Кирилл </t>
  </si>
  <si>
    <t xml:space="preserve">Иванов Михаил </t>
  </si>
  <si>
    <t xml:space="preserve">Бетехтин Максим </t>
  </si>
  <si>
    <t xml:space="preserve">Панков Данил </t>
  </si>
  <si>
    <t xml:space="preserve">Шавкунов Артём </t>
  </si>
  <si>
    <t xml:space="preserve">Вялков Владимир </t>
  </si>
  <si>
    <t xml:space="preserve">Сверчков Максим </t>
  </si>
  <si>
    <t xml:space="preserve">Жидилёв Данил </t>
  </si>
  <si>
    <t xml:space="preserve">Дубских Роман </t>
  </si>
  <si>
    <t xml:space="preserve">Егорычев Вадим </t>
  </si>
  <si>
    <t xml:space="preserve">Чернавских Максим </t>
  </si>
  <si>
    <t xml:space="preserve">Астахов Александр </t>
  </si>
  <si>
    <t xml:space="preserve">Василькив Ульяна </t>
  </si>
  <si>
    <t xml:space="preserve">Пеняева Анастасия </t>
  </si>
  <si>
    <t xml:space="preserve">Шефнер Екатерина </t>
  </si>
  <si>
    <t xml:space="preserve">Ткаченко Полина </t>
  </si>
  <si>
    <t xml:space="preserve">Штейнгауер Кристина </t>
  </si>
  <si>
    <t xml:space="preserve">Школьная Александра </t>
  </si>
  <si>
    <t xml:space="preserve">Вебер Кристина </t>
  </si>
  <si>
    <t xml:space="preserve">Файкова Анастасия </t>
  </si>
  <si>
    <t xml:space="preserve">Толокова Мария </t>
  </si>
  <si>
    <t xml:space="preserve">Попова Елизовета </t>
  </si>
  <si>
    <t xml:space="preserve">Колодий Евгений </t>
  </si>
  <si>
    <t xml:space="preserve">Кельн Александр </t>
  </si>
  <si>
    <t xml:space="preserve">Проскурин Михаил </t>
  </si>
  <si>
    <t xml:space="preserve">Жильцов Денис </t>
  </si>
  <si>
    <t xml:space="preserve">Кузнецов Егор </t>
  </si>
  <si>
    <t xml:space="preserve">Бельтюков Евгений </t>
  </si>
  <si>
    <t xml:space="preserve">Штейнбрейс Андрей </t>
  </si>
  <si>
    <t xml:space="preserve">Лукин Артем </t>
  </si>
  <si>
    <t xml:space="preserve">Меркушев Александр </t>
  </si>
  <si>
    <t xml:space="preserve">Тунев Матвей </t>
  </si>
  <si>
    <t xml:space="preserve">Медведев Дмитрий </t>
  </si>
  <si>
    <t xml:space="preserve">Пастух Тимофей </t>
  </si>
  <si>
    <t xml:space="preserve">Новиков Иван </t>
  </si>
  <si>
    <t xml:space="preserve">Пономарев Алексей </t>
  </si>
  <si>
    <t xml:space="preserve">Назаров Анатолий </t>
  </si>
  <si>
    <t xml:space="preserve">Нижников Вадим </t>
  </si>
  <si>
    <t xml:space="preserve">Темерев Илья </t>
  </si>
  <si>
    <t xml:space="preserve">Глуханько Юлия </t>
  </si>
  <si>
    <t xml:space="preserve">Ефимович Ангелина </t>
  </si>
  <si>
    <t xml:space="preserve">Платонова Евгения </t>
  </si>
  <si>
    <t xml:space="preserve">Соловьев Никита </t>
  </si>
  <si>
    <t xml:space="preserve">Аничкин Артём </t>
  </si>
  <si>
    <t xml:space="preserve">Сарафанов Сергей </t>
  </si>
  <si>
    <t xml:space="preserve">Садыков Руслан </t>
  </si>
  <si>
    <t xml:space="preserve">Морозова Алиса </t>
  </si>
  <si>
    <t>Ермаков Павел</t>
  </si>
  <si>
    <t>Мужчины 60 лет и старше (1955г.р. и старше). Дистанция 4 км.</t>
  </si>
  <si>
    <t xml:space="preserve">г. Карпинск                                                                                                </t>
  </si>
  <si>
    <t xml:space="preserve"> 03 октября 2015г.</t>
  </si>
  <si>
    <t>МЕДНЫЙ БАНТ</t>
  </si>
  <si>
    <t>Краснотурьинск, пос.Южный "Вертушка"</t>
  </si>
  <si>
    <t xml:space="preserve">Рекорд трассы </t>
  </si>
  <si>
    <t>Жуланов Сергей</t>
  </si>
  <si>
    <t>2013 год</t>
  </si>
  <si>
    <t xml:space="preserve"> № </t>
  </si>
  <si>
    <t xml:space="preserve"> Фамилия Имя </t>
  </si>
  <si>
    <t xml:space="preserve">Год рожд. </t>
  </si>
  <si>
    <t xml:space="preserve"> Номер </t>
  </si>
  <si>
    <t xml:space="preserve"> Результат квалификации</t>
  </si>
  <si>
    <t xml:space="preserve">Время финала на финише </t>
  </si>
  <si>
    <t>Чистое время в финале</t>
  </si>
  <si>
    <t xml:space="preserve">разница между кругами (2) - (1) </t>
  </si>
  <si>
    <t xml:space="preserve">разница между кругами (1) - (2) </t>
  </si>
  <si>
    <t xml:space="preserve">Путров Сергей </t>
  </si>
  <si>
    <t>1 круг</t>
  </si>
  <si>
    <r>
      <t xml:space="preserve"> </t>
    </r>
    <r>
      <rPr>
        <b/>
        <u val="single"/>
        <sz val="11"/>
        <rFont val="Times New Roman"/>
        <family val="1"/>
      </rPr>
      <t>04 октября 2015 г</t>
    </r>
  </si>
  <si>
    <r>
      <t xml:space="preserve">Время проведения: </t>
    </r>
    <r>
      <rPr>
        <b/>
        <u val="single"/>
        <sz val="11"/>
        <rFont val="Times New Roman"/>
        <family val="1"/>
      </rPr>
      <t>12:00-15:00</t>
    </r>
  </si>
  <si>
    <t xml:space="preserve">Алиева Алена </t>
  </si>
  <si>
    <t xml:space="preserve">Брызгина Анастасия </t>
  </si>
  <si>
    <t xml:space="preserve">Карагалов Иван </t>
  </si>
  <si>
    <t xml:space="preserve">Грехов Дмитрий </t>
  </si>
  <si>
    <t xml:space="preserve">Эйбель Виктория </t>
  </si>
  <si>
    <t>Эйбель Виктория</t>
  </si>
  <si>
    <t xml:space="preserve">Бережная Мария </t>
  </si>
  <si>
    <t xml:space="preserve">Полева Евгения </t>
  </si>
  <si>
    <t xml:space="preserve">Стахеева Наталия </t>
  </si>
  <si>
    <t xml:space="preserve">Бойцова Евгения  </t>
  </si>
  <si>
    <t xml:space="preserve">Фреер Александр </t>
  </si>
  <si>
    <t xml:space="preserve">Стахеев Николай </t>
  </si>
  <si>
    <t>Диль Роман</t>
  </si>
  <si>
    <t xml:space="preserve">Бочкарев Алексей </t>
  </si>
  <si>
    <t xml:space="preserve">Шрайнер Владимир </t>
  </si>
  <si>
    <t>DNF</t>
  </si>
  <si>
    <t>2015 год</t>
  </si>
  <si>
    <t>Оставание</t>
  </si>
  <si>
    <t>Номер участника</t>
  </si>
  <si>
    <t>Девушки 13-14 лет (2001-2002г.р.). Дистанция 2,5 км.</t>
  </si>
  <si>
    <t>Юноши 13-14 лет (2001-2002г.р.). Дистанция 2,5 км.</t>
  </si>
  <si>
    <t>Девушки 15-16 лет (1999-2000г.р.). Дистанция 2,5 км.</t>
  </si>
  <si>
    <t>Юноши 15-16 лет (1999-2000г.р.). Дистанция 2 х 2,5 км.</t>
  </si>
  <si>
    <t>Девушки 17-18 лет (1997-1998г.р.). Дистанция 2,5 км.</t>
  </si>
  <si>
    <t>Юноши 17-18 лет (1997-1998г.р.). Дистанция 2 х 2,5 км.</t>
  </si>
  <si>
    <t>Женщины 19-29 лет (1986-1996г.р.). Дистанция 2,5 км.</t>
  </si>
  <si>
    <r>
      <t>Юноши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19-29 лет (1986-1996г.р.). Дистанция 2 х 2,5 км.</t>
    </r>
  </si>
  <si>
    <t>Мужчины 30-39 лет (1976-1985г.р.). Дистанция 2 х 2,5 км.</t>
  </si>
  <si>
    <t>Мужчины 40-49 лет (1966-1975г.р.). Дистанция 2 х 2,5 км.</t>
  </si>
  <si>
    <t>Девушки 40-49 лет (1966-1975г.р.). Дистанция 2,5 км.</t>
  </si>
  <si>
    <t>Женщины 30-39 лет (1976-1985г.р.). Дистанция 2,5 км.</t>
  </si>
  <si>
    <t>Женщины 50-59 лет (1956-1965г.р.). Дистанция 2,5 км.</t>
  </si>
  <si>
    <t>Женщины 60 лет и старше (1955г.р. и старше). Дистанция 2,5 км.</t>
  </si>
  <si>
    <t>Мужчины 60 лет и старше (1955г.р. и старше). Дистанция 2,5 км.</t>
  </si>
  <si>
    <t xml:space="preserve">30-39 лет </t>
  </si>
  <si>
    <t>Дисциплина</t>
  </si>
  <si>
    <t>Юноши</t>
  </si>
  <si>
    <t>Девушки</t>
  </si>
  <si>
    <t xml:space="preserve">всего зачетников </t>
  </si>
  <si>
    <t>в т.ч. призеров</t>
  </si>
  <si>
    <t>КРОСС</t>
  </si>
  <si>
    <t>ВЕЛО</t>
  </si>
  <si>
    <t xml:space="preserve">Всего  </t>
  </si>
  <si>
    <t>ВСЕГО</t>
  </si>
  <si>
    <t>ИТОГО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</si>
</sst>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  <numFmt numFmtId="193" formatCode="h:mm:ss;@"/>
  </numFmts>
  <fonts count="134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61"/>
      <name val="Times New Roman"/>
      <family val="1"/>
    </font>
    <font>
      <b/>
      <sz val="10"/>
      <name val="Arial Cyr"/>
      <family val="0"/>
    </font>
    <font>
      <b/>
      <sz val="24"/>
      <color indexed="10"/>
      <name val="Times New Roman"/>
      <family val="1"/>
    </font>
    <font>
      <sz val="2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sz val="12"/>
      <name val="Calibri"/>
      <family val="2"/>
    </font>
    <font>
      <b/>
      <sz val="16"/>
      <color indexed="48"/>
      <name val="Arial"/>
      <family val="2"/>
    </font>
    <font>
      <b/>
      <sz val="14"/>
      <color indexed="14"/>
      <name val="Arial"/>
      <family val="2"/>
    </font>
    <font>
      <b/>
      <sz val="14"/>
      <color indexed="14"/>
      <name val="Calibri"/>
      <family val="2"/>
    </font>
    <font>
      <sz val="10"/>
      <color indexed="14"/>
      <name val="Arial"/>
      <family val="2"/>
    </font>
    <font>
      <b/>
      <i/>
      <sz val="14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10"/>
      <name val="Arial"/>
      <family val="2"/>
    </font>
    <font>
      <b/>
      <sz val="16"/>
      <color indexed="56"/>
      <name val="Arial"/>
      <family val="2"/>
    </font>
    <font>
      <sz val="10"/>
      <color indexed="10"/>
      <name val="Arial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"/>
      <family val="2"/>
    </font>
    <font>
      <b/>
      <sz val="16"/>
      <color indexed="53"/>
      <name val="Arial"/>
      <family val="2"/>
    </font>
    <font>
      <b/>
      <sz val="18"/>
      <color indexed="53"/>
      <name val="Arial"/>
      <family val="2"/>
    </font>
    <font>
      <b/>
      <sz val="16"/>
      <color indexed="60"/>
      <name val="Arial"/>
      <family val="2"/>
    </font>
    <font>
      <sz val="10"/>
      <color indexed="60"/>
      <name val="Arial"/>
      <family val="2"/>
    </font>
    <font>
      <b/>
      <sz val="16"/>
      <color indexed="60"/>
      <name val="Times New Roman"/>
      <family val="1"/>
    </font>
    <font>
      <b/>
      <sz val="10"/>
      <color indexed="60"/>
      <name val="Arial"/>
      <family val="2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i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Arial"/>
      <family val="2"/>
    </font>
    <font>
      <b/>
      <sz val="16"/>
      <color indexed="17"/>
      <name val="Arial"/>
      <family val="2"/>
    </font>
    <font>
      <b/>
      <sz val="16"/>
      <color indexed="36"/>
      <name val="Arial"/>
      <family val="2"/>
    </font>
    <font>
      <sz val="16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Calibri"/>
      <family val="2"/>
    </font>
    <font>
      <sz val="12"/>
      <color theme="1"/>
      <name val="Calibri"/>
      <family val="2"/>
    </font>
    <font>
      <sz val="12"/>
      <color rgb="FFD60093"/>
      <name val="Calibri"/>
      <family val="2"/>
    </font>
    <font>
      <b/>
      <sz val="16"/>
      <color rgb="FF3333FF"/>
      <name val="Arial"/>
      <family val="2"/>
    </font>
    <font>
      <b/>
      <sz val="14"/>
      <color rgb="FFFF0066"/>
      <name val="Arial"/>
      <family val="2"/>
    </font>
    <font>
      <b/>
      <sz val="14"/>
      <color rgb="FFFF0066"/>
      <name val="Calibri"/>
      <family val="2"/>
    </font>
    <font>
      <sz val="10"/>
      <color rgb="FFFF0066"/>
      <name val="Arial"/>
      <family val="2"/>
    </font>
    <font>
      <b/>
      <i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8"/>
      <color rgb="FFFF0000"/>
      <name val="Arial"/>
      <family val="2"/>
    </font>
    <font>
      <b/>
      <sz val="16"/>
      <color rgb="FF00206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Arial"/>
      <family val="2"/>
    </font>
    <font>
      <b/>
      <sz val="16"/>
      <color theme="9" tint="-0.24997000396251678"/>
      <name val="Arial"/>
      <family val="2"/>
    </font>
    <font>
      <b/>
      <sz val="18"/>
      <color theme="9" tint="-0.24997000396251678"/>
      <name val="Arial"/>
      <family val="2"/>
    </font>
    <font>
      <b/>
      <sz val="16"/>
      <color rgb="FFC00000"/>
      <name val="Arial"/>
      <family val="2"/>
    </font>
    <font>
      <sz val="10"/>
      <color rgb="FFC00000"/>
      <name val="Arial"/>
      <family val="2"/>
    </font>
    <font>
      <b/>
      <sz val="16"/>
      <color rgb="FFC00000"/>
      <name val="Times New Roman"/>
      <family val="1"/>
    </font>
    <font>
      <b/>
      <sz val="10"/>
      <color rgb="FFC00000"/>
      <name val="Arial"/>
      <family val="2"/>
    </font>
    <font>
      <b/>
      <sz val="14"/>
      <color rgb="FFC00000"/>
      <name val="Times New Roman"/>
      <family val="1"/>
    </font>
    <font>
      <b/>
      <sz val="12"/>
      <color rgb="FFC00000"/>
      <name val="Times New Roman"/>
      <family val="1"/>
    </font>
    <font>
      <sz val="12"/>
      <color rgb="FF000000"/>
      <name val="Times New Roman"/>
      <family val="1"/>
    </font>
    <font>
      <sz val="12"/>
      <color rgb="FF0D0D0D"/>
      <name val="Times New Roman"/>
      <family val="1"/>
    </font>
    <font>
      <b/>
      <sz val="12"/>
      <color rgb="FFFF0000"/>
      <name val="Arial"/>
      <family val="2"/>
    </font>
    <font>
      <b/>
      <sz val="12"/>
      <color rgb="FF3333FF"/>
      <name val="Arial"/>
      <family val="2"/>
    </font>
    <font>
      <b/>
      <i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Arial"/>
      <family val="2"/>
    </font>
    <font>
      <b/>
      <sz val="16"/>
      <color rgb="FF00B050"/>
      <name val="Arial"/>
      <family val="2"/>
    </font>
    <font>
      <b/>
      <sz val="16"/>
      <color rgb="FF7030A0"/>
      <name val="Arial"/>
      <family val="2"/>
    </font>
    <font>
      <sz val="16"/>
      <color rgb="FF7030A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4" fillId="25" borderId="1" applyNumberFormat="0" applyAlignment="0" applyProtection="0"/>
    <xf numFmtId="0" fontId="85" fillId="26" borderId="2" applyNumberFormat="0" applyAlignment="0" applyProtection="0"/>
    <xf numFmtId="0" fontId="8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7" borderId="7" applyNumberFormat="0" applyAlignment="0" applyProtection="0"/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8" fillId="31" borderId="0" applyNumberFormat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10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99" fillId="0" borderId="0" xfId="0" applyFont="1" applyAlignment="1">
      <alignment horizontal="center" vertical="center" wrapText="1"/>
    </xf>
    <xf numFmtId="0" fontId="99" fillId="0" borderId="0" xfId="0" applyFont="1" applyAlignment="1">
      <alignment/>
    </xf>
    <xf numFmtId="0" fontId="100" fillId="0" borderId="10" xfId="0" applyFont="1" applyBorder="1" applyAlignment="1">
      <alignment horizontal="center"/>
    </xf>
    <xf numFmtId="0" fontId="101" fillId="0" borderId="10" xfId="0" applyFont="1" applyBorder="1" applyAlignment="1">
      <alignment horizontal="center"/>
    </xf>
    <xf numFmtId="0" fontId="101" fillId="0" borderId="10" xfId="0" applyFont="1" applyBorder="1" applyAlignment="1">
      <alignment horizontal="left"/>
    </xf>
    <xf numFmtId="47" fontId="101" fillId="0" borderId="10" xfId="0" applyNumberFormat="1" applyFont="1" applyBorder="1" applyAlignment="1">
      <alignment horizontal="center"/>
    </xf>
    <xf numFmtId="0" fontId="100" fillId="0" borderId="10" xfId="0" applyFont="1" applyBorder="1" applyAlignment="1">
      <alignment horizontal="left"/>
    </xf>
    <xf numFmtId="47" fontId="100" fillId="0" borderId="10" xfId="0" applyNumberFormat="1" applyFont="1" applyBorder="1" applyAlignment="1">
      <alignment horizontal="center"/>
    </xf>
    <xf numFmtId="0" fontId="100" fillId="32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7" fontId="52" fillId="0" borderId="10" xfId="0" applyNumberFormat="1" applyFont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47" fontId="100" fillId="0" borderId="0" xfId="0" applyNumberFormat="1" applyFont="1" applyBorder="1" applyAlignment="1">
      <alignment horizontal="center"/>
    </xf>
    <xf numFmtId="47" fontId="10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left"/>
    </xf>
    <xf numFmtId="0" fontId="13" fillId="3" borderId="13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9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184" fontId="1" fillId="0" borderId="10" xfId="53" applyNumberFormat="1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20" fontId="1" fillId="0" borderId="10" xfId="53" applyNumberFormat="1" applyFont="1" applyBorder="1" applyAlignment="1">
      <alignment horizontal="center" vertical="center" wrapText="1"/>
      <protection/>
    </xf>
    <xf numFmtId="20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184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45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>
      <alignment horizontal="center" vertical="center" wrapText="1"/>
      <protection/>
    </xf>
    <xf numFmtId="46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184" fontId="1" fillId="34" borderId="10" xfId="53" applyNumberFormat="1" applyFont="1" applyFill="1" applyBorder="1" applyAlignment="1">
      <alignment horizontal="center" vertical="center" wrapText="1"/>
      <protection/>
    </xf>
    <xf numFmtId="192" fontId="1" fillId="34" borderId="10" xfId="53" applyNumberFormat="1" applyFont="1" applyFill="1" applyBorder="1" applyAlignment="1">
      <alignment horizontal="center" vertical="center" wrapText="1"/>
      <protection/>
    </xf>
    <xf numFmtId="46" fontId="1" fillId="34" borderId="10" xfId="53" applyNumberFormat="1" applyFont="1" applyFill="1" applyBorder="1" applyAlignment="1">
      <alignment horizontal="center" vertical="center" wrapText="1"/>
      <protection/>
    </xf>
    <xf numFmtId="184" fontId="1" fillId="0" borderId="14" xfId="53" applyNumberFormat="1" applyFont="1" applyBorder="1" applyAlignment="1">
      <alignment horizontal="center" vertical="center" wrapText="1"/>
      <protection/>
    </xf>
    <xf numFmtId="192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20" fontId="1" fillId="34" borderId="10" xfId="53" applyNumberFormat="1" applyFont="1" applyFill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5" fillId="0" borderId="0" xfId="53">
      <alignment/>
      <protection/>
    </xf>
    <xf numFmtId="185" fontId="1" fillId="34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3" borderId="13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84" fontId="1" fillId="0" borderId="0" xfId="53" applyNumberFormat="1" applyFont="1" applyBorder="1" applyAlignment="1">
      <alignment horizontal="center" vertical="center" wrapText="1"/>
      <protection/>
    </xf>
    <xf numFmtId="192" fontId="1" fillId="34" borderId="0" xfId="53" applyNumberFormat="1" applyFont="1" applyFill="1" applyBorder="1" applyAlignment="1">
      <alignment horizontal="center" vertical="center" wrapText="1"/>
      <protection/>
    </xf>
    <xf numFmtId="20" fontId="1" fillId="0" borderId="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vertical="center" wrapText="1"/>
    </xf>
    <xf numFmtId="0" fontId="0" fillId="0" borderId="20" xfId="0" applyBorder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106" fillId="0" borderId="0" xfId="0" applyFont="1" applyBorder="1" applyAlignment="1">
      <alignment/>
    </xf>
    <xf numFmtId="0" fontId="106" fillId="0" borderId="0" xfId="0" applyFont="1" applyBorder="1" applyAlignment="1">
      <alignment/>
    </xf>
    <xf numFmtId="0" fontId="90" fillId="0" borderId="10" xfId="0" applyFont="1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0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13" fillId="10" borderId="2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108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109" fillId="7" borderId="0" xfId="0" applyFont="1" applyFill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32" borderId="0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0" fontId="13" fillId="3" borderId="10" xfId="0" applyFont="1" applyFill="1" applyBorder="1" applyAlignment="1">
      <alignment/>
    </xf>
    <xf numFmtId="0" fontId="13" fillId="3" borderId="10" xfId="0" applyFont="1" applyFill="1" applyBorder="1" applyAlignment="1">
      <alignment horizontal="center"/>
    </xf>
    <xf numFmtId="0" fontId="13" fillId="10" borderId="0" xfId="0" applyFont="1" applyFill="1" applyBorder="1" applyAlignment="1">
      <alignment/>
    </xf>
    <xf numFmtId="0" fontId="13" fillId="10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20" fontId="9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20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vertical="center" wrapText="1"/>
    </xf>
    <xf numFmtId="20" fontId="9" fillId="37" borderId="10" xfId="0" applyNumberFormat="1" applyFont="1" applyFill="1" applyBorder="1" applyAlignment="1">
      <alignment horizontal="center" vertical="center" wrapText="1"/>
    </xf>
    <xf numFmtId="0" fontId="112" fillId="0" borderId="0" xfId="0" applyFont="1" applyAlignment="1">
      <alignment/>
    </xf>
    <xf numFmtId="0" fontId="113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20" fontId="9" fillId="38" borderId="10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 wrapText="1"/>
    </xf>
    <xf numFmtId="20" fontId="9" fillId="32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186" fontId="5" fillId="32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left" vertical="center" wrapText="1"/>
    </xf>
    <xf numFmtId="186" fontId="9" fillId="13" borderId="10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top" wrapText="1"/>
    </xf>
    <xf numFmtId="21" fontId="9" fillId="38" borderId="10" xfId="0" applyNumberFormat="1" applyFont="1" applyFill="1" applyBorder="1" applyAlignment="1">
      <alignment horizontal="center" vertical="center" wrapText="1"/>
    </xf>
    <xf numFmtId="21" fontId="9" fillId="7" borderId="10" xfId="0" applyNumberFormat="1" applyFont="1" applyFill="1" applyBorder="1" applyAlignment="1">
      <alignment horizontal="center" vertical="center" wrapText="1"/>
    </xf>
    <xf numFmtId="21" fontId="9" fillId="39" borderId="10" xfId="0" applyNumberFormat="1" applyFont="1" applyFill="1" applyBorder="1" applyAlignment="1">
      <alignment horizontal="center" vertical="center" wrapText="1"/>
    </xf>
    <xf numFmtId="0" fontId="5" fillId="13" borderId="0" xfId="0" applyFont="1" applyFill="1" applyAlignment="1">
      <alignment vertical="center"/>
    </xf>
    <xf numFmtId="0" fontId="0" fillId="13" borderId="0" xfId="0" applyFill="1" applyAlignment="1">
      <alignment/>
    </xf>
    <xf numFmtId="0" fontId="5" fillId="40" borderId="0" xfId="0" applyFont="1" applyFill="1" applyAlignment="1">
      <alignment vertical="center"/>
    </xf>
    <xf numFmtId="0" fontId="0" fillId="40" borderId="0" xfId="0" applyFill="1" applyAlignment="1">
      <alignment/>
    </xf>
    <xf numFmtId="0" fontId="5" fillId="41" borderId="0" xfId="0" applyFont="1" applyFill="1" applyAlignment="1">
      <alignment vertical="center"/>
    </xf>
    <xf numFmtId="0" fontId="0" fillId="41" borderId="0" xfId="0" applyFill="1" applyAlignment="1">
      <alignment/>
    </xf>
    <xf numFmtId="0" fontId="5" fillId="8" borderId="0" xfId="0" applyFont="1" applyFill="1" applyAlignment="1">
      <alignment vertical="center"/>
    </xf>
    <xf numFmtId="0" fontId="0" fillId="8" borderId="0" xfId="0" applyFill="1" applyAlignment="1">
      <alignment/>
    </xf>
    <xf numFmtId="185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120" fillId="0" borderId="0" xfId="0" applyFont="1" applyAlignment="1">
      <alignment horizontal="center" vertical="center"/>
    </xf>
    <xf numFmtId="0" fontId="121" fillId="0" borderId="0" xfId="0" applyFont="1" applyAlignment="1">
      <alignment horizont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4" fillId="0" borderId="0" xfId="0" applyFont="1" applyBorder="1" applyAlignment="1">
      <alignment vertical="center" wrapText="1"/>
    </xf>
    <xf numFmtId="0" fontId="124" fillId="0" borderId="0" xfId="0" applyFont="1" applyBorder="1" applyAlignment="1">
      <alignment horizontal="center" vertical="center" wrapText="1"/>
    </xf>
    <xf numFmtId="20" fontId="124" fillId="0" borderId="0" xfId="0" applyNumberFormat="1" applyFont="1" applyBorder="1" applyAlignment="1">
      <alignment horizontal="center" vertical="center" wrapText="1"/>
    </xf>
    <xf numFmtId="46" fontId="124" fillId="0" borderId="0" xfId="0" applyNumberFormat="1" applyFont="1" applyBorder="1" applyAlignment="1">
      <alignment horizontal="center" vertical="center" wrapText="1"/>
    </xf>
    <xf numFmtId="0" fontId="124" fillId="0" borderId="10" xfId="0" applyFont="1" applyBorder="1" applyAlignment="1">
      <alignment vertical="center" wrapText="1"/>
    </xf>
    <xf numFmtId="0" fontId="124" fillId="0" borderId="10" xfId="0" applyFont="1" applyBorder="1" applyAlignment="1">
      <alignment horizontal="center" vertical="center" wrapText="1"/>
    </xf>
    <xf numFmtId="20" fontId="124" fillId="0" borderId="10" xfId="0" applyNumberFormat="1" applyFont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0" fontId="124" fillId="42" borderId="10" xfId="0" applyFont="1" applyFill="1" applyBorder="1" applyAlignment="1">
      <alignment vertical="center" wrapText="1"/>
    </xf>
    <xf numFmtId="0" fontId="124" fillId="42" borderId="10" xfId="0" applyFont="1" applyFill="1" applyBorder="1" applyAlignment="1">
      <alignment horizontal="center" vertical="center" wrapText="1"/>
    </xf>
    <xf numFmtId="46" fontId="124" fillId="0" borderId="10" xfId="0" applyNumberFormat="1" applyFont="1" applyBorder="1" applyAlignment="1">
      <alignment horizontal="center" vertical="center" wrapText="1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4" borderId="0" xfId="0" applyFont="1" applyFill="1" applyAlignment="1">
      <alignment/>
    </xf>
    <xf numFmtId="20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0" fillId="10" borderId="0" xfId="0" applyFont="1" applyFill="1" applyAlignment="1">
      <alignment/>
    </xf>
    <xf numFmtId="0" fontId="1" fillId="4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7" fontId="1" fillId="0" borderId="10" xfId="0" applyNumberFormat="1" applyFont="1" applyBorder="1" applyAlignment="1">
      <alignment horizontal="center" vertical="top" wrapText="1"/>
    </xf>
    <xf numFmtId="47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20" fontId="1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1" fillId="40" borderId="10" xfId="0" applyNumberFormat="1" applyFont="1" applyFill="1" applyBorder="1" applyAlignment="1">
      <alignment horizontal="center" vertical="top" wrapText="1"/>
    </xf>
    <xf numFmtId="0" fontId="1" fillId="40" borderId="0" xfId="0" applyFont="1" applyFill="1" applyAlignment="1">
      <alignment/>
    </xf>
    <xf numFmtId="20" fontId="1" fillId="40" borderId="0" xfId="0" applyNumberFormat="1" applyFont="1" applyFill="1" applyAlignment="1">
      <alignment horizontal="center"/>
    </xf>
    <xf numFmtId="0" fontId="1" fillId="40" borderId="0" xfId="0" applyFont="1" applyFill="1" applyAlignment="1">
      <alignment horizontal="center"/>
    </xf>
    <xf numFmtId="0" fontId="1" fillId="40" borderId="10" xfId="0" applyFont="1" applyFill="1" applyBorder="1" applyAlignment="1">
      <alignment horizontal="left" vertical="center" wrapText="1"/>
    </xf>
    <xf numFmtId="0" fontId="1" fillId="41" borderId="10" xfId="0" applyFont="1" applyFill="1" applyBorder="1" applyAlignment="1">
      <alignment horizontal="left" vertical="center" wrapText="1"/>
    </xf>
    <xf numFmtId="0" fontId="1" fillId="41" borderId="10" xfId="0" applyFont="1" applyFill="1" applyBorder="1" applyAlignment="1">
      <alignment horizontal="center" vertical="center" wrapText="1"/>
    </xf>
    <xf numFmtId="47" fontId="1" fillId="41" borderId="10" xfId="0" applyNumberFormat="1" applyFont="1" applyFill="1" applyBorder="1" applyAlignment="1">
      <alignment horizontal="center" vertical="top" wrapText="1"/>
    </xf>
    <xf numFmtId="47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25" fillId="0" borderId="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126" fillId="0" borderId="28" xfId="0" applyFont="1" applyBorder="1" applyAlignment="1">
      <alignment horizontal="center" vertical="center" wrapText="1"/>
    </xf>
    <xf numFmtId="0" fontId="127" fillId="0" borderId="28" xfId="0" applyFont="1" applyBorder="1" applyAlignment="1">
      <alignment horizontal="center" vertical="center" wrapText="1"/>
    </xf>
    <xf numFmtId="0" fontId="127" fillId="0" borderId="0" xfId="0" applyFont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left" vertical="center" wrapText="1"/>
      <protection/>
    </xf>
    <xf numFmtId="0" fontId="4" fillId="34" borderId="14" xfId="53" applyFont="1" applyFill="1" applyBorder="1" applyAlignment="1">
      <alignment horizontal="left" vertical="center" wrapText="1"/>
      <protection/>
    </xf>
    <xf numFmtId="0" fontId="4" fillId="34" borderId="15" xfId="53" applyFont="1" applyFill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20" fontId="4" fillId="0" borderId="17" xfId="53" applyNumberFormat="1" applyFont="1" applyBorder="1" applyAlignment="1">
      <alignment horizontal="right" vertical="center" wrapText="1"/>
      <protection/>
    </xf>
    <xf numFmtId="20" fontId="4" fillId="0" borderId="14" xfId="53" applyNumberFormat="1" applyFont="1" applyBorder="1" applyAlignment="1">
      <alignment horizontal="right" vertical="center" wrapText="1"/>
      <protection/>
    </xf>
    <xf numFmtId="20" fontId="4" fillId="0" borderId="15" xfId="53" applyNumberFormat="1" applyFont="1" applyBorder="1" applyAlignment="1">
      <alignment horizontal="right" vertical="center" wrapText="1"/>
      <protection/>
    </xf>
    <xf numFmtId="0" fontId="4" fillId="34" borderId="29" xfId="53" applyFont="1" applyFill="1" applyBorder="1" applyAlignment="1">
      <alignment horizontal="left" vertical="center" wrapText="1"/>
      <protection/>
    </xf>
    <xf numFmtId="0" fontId="4" fillId="34" borderId="30" xfId="53" applyFont="1" applyFill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/>
      <protection/>
    </xf>
    <xf numFmtId="0" fontId="4" fillId="0" borderId="14" xfId="53" applyFont="1" applyBorder="1" applyAlignment="1">
      <alignment horizontal="left"/>
      <protection/>
    </xf>
    <xf numFmtId="0" fontId="1" fillId="0" borderId="10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9" fillId="0" borderId="0" xfId="53" applyFont="1" applyAlignment="1">
      <alignment horizontal="left"/>
      <protection/>
    </xf>
    <xf numFmtId="0" fontId="1" fillId="34" borderId="10" xfId="53" applyFont="1" applyFill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left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4" xfId="53" applyFont="1" applyBorder="1" applyAlignment="1">
      <alignment horizontal="left" vertical="center" wrapText="1"/>
      <protection/>
    </xf>
    <xf numFmtId="0" fontId="1" fillId="0" borderId="15" xfId="53" applyFont="1" applyBorder="1" applyAlignment="1">
      <alignment horizontal="left" vertical="center" wrapText="1"/>
      <protection/>
    </xf>
    <xf numFmtId="0" fontId="9" fillId="0" borderId="0" xfId="53" applyFont="1" applyAlignment="1">
      <alignment horizontal="center"/>
      <protection/>
    </xf>
    <xf numFmtId="0" fontId="1" fillId="0" borderId="17" xfId="53" applyFont="1" applyBorder="1" applyAlignment="1">
      <alignment horizontal="center" vertical="top" wrapText="1"/>
      <protection/>
    </xf>
    <xf numFmtId="0" fontId="1" fillId="0" borderId="15" xfId="53" applyFont="1" applyBorder="1" applyAlignment="1">
      <alignment horizontal="center" vertical="top" wrapText="1"/>
      <protection/>
    </xf>
    <xf numFmtId="0" fontId="1" fillId="0" borderId="17" xfId="53" applyFont="1" applyBorder="1" applyAlignment="1">
      <alignment horizontal="left" vertical="top" wrapText="1"/>
      <protection/>
    </xf>
    <xf numFmtId="0" fontId="1" fillId="0" borderId="14" xfId="53" applyFont="1" applyBorder="1" applyAlignment="1">
      <alignment horizontal="left" vertical="top" wrapText="1"/>
      <protection/>
    </xf>
    <xf numFmtId="0" fontId="1" fillId="0" borderId="15" xfId="53" applyFont="1" applyBorder="1" applyAlignment="1">
      <alignment horizontal="left" vertical="top" wrapText="1"/>
      <protection/>
    </xf>
    <xf numFmtId="0" fontId="4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right"/>
      <protection/>
    </xf>
    <xf numFmtId="0" fontId="1" fillId="0" borderId="28" xfId="53" applyFont="1" applyBorder="1" applyAlignment="1">
      <alignment horizontal="left"/>
      <protection/>
    </xf>
    <xf numFmtId="0" fontId="1" fillId="0" borderId="28" xfId="53" applyFont="1" applyBorder="1" applyAlignment="1">
      <alignment/>
      <protection/>
    </xf>
    <xf numFmtId="0" fontId="1" fillId="1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8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29" fillId="0" borderId="0" xfId="0" applyFont="1" applyBorder="1" applyAlignment="1">
      <alignment horizontal="center" vertical="center" wrapText="1"/>
    </xf>
    <xf numFmtId="0" fontId="129" fillId="0" borderId="3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0" fillId="35" borderId="0" xfId="0" applyFont="1" applyFill="1" applyAlignment="1">
      <alignment horizontal="center" vertical="center" wrapText="1"/>
    </xf>
    <xf numFmtId="0" fontId="31" fillId="35" borderId="0" xfId="0" applyFont="1" applyFill="1" applyAlignment="1">
      <alignment horizontal="center" vertical="center" wrapText="1"/>
    </xf>
    <xf numFmtId="0" fontId="5" fillId="44" borderId="17" xfId="0" applyFont="1" applyFill="1" applyBorder="1" applyAlignment="1">
      <alignment horizontal="center" wrapText="1"/>
    </xf>
    <xf numFmtId="0" fontId="5" fillId="44" borderId="14" xfId="0" applyFont="1" applyFill="1" applyBorder="1" applyAlignment="1">
      <alignment horizontal="center" wrapText="1"/>
    </xf>
    <xf numFmtId="0" fontId="5" fillId="44" borderId="15" xfId="0" applyFont="1" applyFill="1" applyBorder="1" applyAlignment="1">
      <alignment horizontal="center" wrapText="1"/>
    </xf>
    <xf numFmtId="186" fontId="5" fillId="44" borderId="17" xfId="0" applyNumberFormat="1" applyFont="1" applyFill="1" applyBorder="1" applyAlignment="1">
      <alignment horizontal="center" wrapText="1"/>
    </xf>
    <xf numFmtId="186" fontId="5" fillId="44" borderId="14" xfId="0" applyNumberFormat="1" applyFont="1" applyFill="1" applyBorder="1" applyAlignment="1">
      <alignment horizontal="center" wrapText="1"/>
    </xf>
    <xf numFmtId="186" fontId="5" fillId="44" borderId="15" xfId="0" applyNumberFormat="1" applyFont="1" applyFill="1" applyBorder="1" applyAlignment="1">
      <alignment horizontal="center" wrapText="1"/>
    </xf>
    <xf numFmtId="0" fontId="19" fillId="5" borderId="0" xfId="0" applyFont="1" applyFill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122" fillId="37" borderId="0" xfId="0" applyFont="1" applyFill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02" fillId="0" borderId="39" xfId="0" applyFont="1" applyBorder="1" applyAlignment="1">
      <alignment/>
    </xf>
    <xf numFmtId="0" fontId="102" fillId="0" borderId="40" xfId="0" applyFont="1" applyBorder="1" applyAlignment="1">
      <alignment/>
    </xf>
    <xf numFmtId="0" fontId="102" fillId="0" borderId="41" xfId="0" applyFont="1" applyBorder="1" applyAlignment="1">
      <alignment/>
    </xf>
    <xf numFmtId="0" fontId="0" fillId="0" borderId="42" xfId="0" applyBorder="1" applyAlignment="1">
      <alignment horizontal="center" vertical="center" wrapText="1"/>
    </xf>
    <xf numFmtId="0" fontId="130" fillId="9" borderId="43" xfId="0" applyFont="1" applyFill="1" applyBorder="1" applyAlignment="1">
      <alignment/>
    </xf>
    <xf numFmtId="0" fontId="102" fillId="37" borderId="17" xfId="0" applyFont="1" applyFill="1" applyBorder="1" applyAlignment="1">
      <alignment/>
    </xf>
    <xf numFmtId="0" fontId="131" fillId="45" borderId="44" xfId="0" applyFont="1" applyFill="1" applyBorder="1" applyAlignment="1">
      <alignment/>
    </xf>
    <xf numFmtId="0" fontId="131" fillId="45" borderId="29" xfId="0" applyFont="1" applyFill="1" applyBorder="1" applyAlignment="1">
      <alignment/>
    </xf>
    <xf numFmtId="0" fontId="102" fillId="0" borderId="45" xfId="0" applyFont="1" applyBorder="1" applyAlignment="1">
      <alignment horizontal="center" vertical="center" wrapText="1"/>
    </xf>
    <xf numFmtId="0" fontId="10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0" fillId="9" borderId="48" xfId="0" applyFont="1" applyFill="1" applyBorder="1" applyAlignment="1">
      <alignment horizontal="center"/>
    </xf>
    <xf numFmtId="0" fontId="130" fillId="9" borderId="33" xfId="0" applyFont="1" applyFill="1" applyBorder="1" applyAlignment="1">
      <alignment horizontal="center"/>
    </xf>
    <xf numFmtId="0" fontId="102" fillId="37" borderId="39" xfId="0" applyFont="1" applyFill="1" applyBorder="1" applyAlignment="1">
      <alignment horizontal="center"/>
    </xf>
    <xf numFmtId="0" fontId="102" fillId="37" borderId="22" xfId="0" applyFont="1" applyFill="1" applyBorder="1" applyAlignment="1">
      <alignment horizontal="center"/>
    </xf>
    <xf numFmtId="0" fontId="131" fillId="45" borderId="40" xfId="0" applyFont="1" applyFill="1" applyBorder="1" applyAlignment="1">
      <alignment horizontal="center"/>
    </xf>
    <xf numFmtId="0" fontId="131" fillId="45" borderId="23" xfId="0" applyFont="1" applyFill="1" applyBorder="1" applyAlignment="1">
      <alignment horizontal="center"/>
    </xf>
    <xf numFmtId="0" fontId="131" fillId="45" borderId="41" xfId="0" applyFont="1" applyFill="1" applyBorder="1" applyAlignment="1">
      <alignment horizontal="center"/>
    </xf>
    <xf numFmtId="0" fontId="131" fillId="45" borderId="49" xfId="0" applyFont="1" applyFill="1" applyBorder="1" applyAlignment="1">
      <alignment horizontal="center"/>
    </xf>
    <xf numFmtId="0" fontId="132" fillId="33" borderId="0" xfId="0" applyFont="1" applyFill="1" applyAlignment="1">
      <alignment/>
    </xf>
    <xf numFmtId="0" fontId="133" fillId="0" borderId="0" xfId="0" applyFont="1" applyAlignment="1">
      <alignment/>
    </xf>
    <xf numFmtId="0" fontId="102" fillId="45" borderId="48" xfId="0" applyFont="1" applyFill="1" applyBorder="1" applyAlignment="1">
      <alignment/>
    </xf>
    <xf numFmtId="0" fontId="102" fillId="45" borderId="48" xfId="0" applyFont="1" applyFill="1" applyBorder="1" applyAlignment="1">
      <alignment vertical="center"/>
    </xf>
    <xf numFmtId="0" fontId="102" fillId="0" borderId="25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0" fontId="102" fillId="9" borderId="36" xfId="0" applyFont="1" applyFill="1" applyBorder="1" applyAlignment="1">
      <alignment horizontal="center" vertical="center" wrapText="1"/>
    </xf>
    <xf numFmtId="0" fontId="0" fillId="9" borderId="50" xfId="0" applyFill="1" applyBorder="1" applyAlignment="1">
      <alignment horizontal="center" vertical="center" wrapText="1"/>
    </xf>
    <xf numFmtId="0" fontId="102" fillId="46" borderId="36" xfId="0" applyFont="1" applyFill="1" applyBorder="1" applyAlignment="1">
      <alignment horizontal="center" vertical="center" wrapText="1"/>
    </xf>
    <xf numFmtId="0" fontId="0" fillId="46" borderId="50" xfId="0" applyFill="1" applyBorder="1" applyAlignment="1">
      <alignment horizontal="center" vertical="center" wrapText="1"/>
    </xf>
    <xf numFmtId="0" fontId="102" fillId="44" borderId="36" xfId="0" applyFont="1" applyFill="1" applyBorder="1" applyAlignment="1">
      <alignment horizontal="center" vertical="center" wrapText="1"/>
    </xf>
    <xf numFmtId="0" fontId="0" fillId="44" borderId="50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3"/>
  <sheetViews>
    <sheetView zoomScalePageLayoutView="0" workbookViewId="0" topLeftCell="A3">
      <selection activeCell="B3" sqref="B3:B19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21.00390625" style="2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0</v>
      </c>
      <c r="B2" s="4" t="s">
        <v>2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6" ht="15.75" thickBot="1">
      <c r="A5" s="5">
        <v>3</v>
      </c>
      <c r="B5" s="6">
        <v>48</v>
      </c>
      <c r="D5" s="297" t="s">
        <v>3</v>
      </c>
      <c r="E5" s="298"/>
      <c r="F5" s="299"/>
    </row>
    <row r="6" spans="1:5" ht="15">
      <c r="A6" s="5">
        <v>4</v>
      </c>
      <c r="B6" s="6">
        <v>43</v>
      </c>
      <c r="D6" s="3"/>
      <c r="E6" s="3"/>
    </row>
    <row r="7" spans="1:6" ht="15">
      <c r="A7" s="5">
        <v>5</v>
      </c>
      <c r="B7" s="6">
        <v>40</v>
      </c>
      <c r="D7" s="9" t="s">
        <v>4</v>
      </c>
      <c r="E7" s="10" t="s">
        <v>16</v>
      </c>
      <c r="F7" s="9" t="s">
        <v>17</v>
      </c>
    </row>
    <row r="8" spans="1:10" ht="15">
      <c r="A8" s="5">
        <v>6</v>
      </c>
      <c r="B8" s="6">
        <v>38</v>
      </c>
      <c r="D8" s="11" t="s">
        <v>5</v>
      </c>
      <c r="E8" s="8" t="s">
        <v>18</v>
      </c>
      <c r="F8" s="11" t="s">
        <v>19</v>
      </c>
      <c r="J8" s="7"/>
    </row>
    <row r="9" spans="1:6" ht="15">
      <c r="A9" s="5">
        <v>7</v>
      </c>
      <c r="B9" s="6">
        <v>36</v>
      </c>
      <c r="D9" s="9" t="s">
        <v>6</v>
      </c>
      <c r="E9" s="10" t="s">
        <v>20</v>
      </c>
      <c r="F9" s="9" t="s">
        <v>15</v>
      </c>
    </row>
    <row r="10" spans="1:6" ht="15">
      <c r="A10" s="5">
        <v>8</v>
      </c>
      <c r="B10" s="6">
        <v>34</v>
      </c>
      <c r="D10" s="11" t="s">
        <v>7</v>
      </c>
      <c r="E10" s="8" t="s">
        <v>21</v>
      </c>
      <c r="F10" s="11" t="s">
        <v>22</v>
      </c>
    </row>
    <row r="11" spans="1:6" ht="15">
      <c r="A11" s="5">
        <v>9</v>
      </c>
      <c r="B11" s="6">
        <v>32</v>
      </c>
      <c r="D11" s="9" t="s">
        <v>9</v>
      </c>
      <c r="E11" s="10" t="s">
        <v>23</v>
      </c>
      <c r="F11" s="9" t="s">
        <v>24</v>
      </c>
    </row>
    <row r="12" spans="1:6" ht="15">
      <c r="A12" s="5">
        <v>10</v>
      </c>
      <c r="B12" s="6">
        <v>31</v>
      </c>
      <c r="D12" s="11" t="s">
        <v>11</v>
      </c>
      <c r="E12" s="8" t="s">
        <v>8</v>
      </c>
      <c r="F12" s="11" t="s">
        <v>25</v>
      </c>
    </row>
    <row r="13" spans="1:6" ht="15">
      <c r="A13" s="5">
        <v>11</v>
      </c>
      <c r="B13" s="6">
        <v>30</v>
      </c>
      <c r="D13" s="9" t="s">
        <v>13</v>
      </c>
      <c r="E13" s="10" t="s">
        <v>10</v>
      </c>
      <c r="F13" s="9" t="s">
        <v>26</v>
      </c>
    </row>
    <row r="14" spans="1:6" ht="15">
      <c r="A14" s="5">
        <v>12</v>
      </c>
      <c r="B14" s="6">
        <v>28</v>
      </c>
      <c r="D14" s="11" t="s">
        <v>27</v>
      </c>
      <c r="E14" s="8" t="s">
        <v>12</v>
      </c>
      <c r="F14" s="11" t="s">
        <v>28</v>
      </c>
    </row>
    <row r="15" spans="1:6" ht="15">
      <c r="A15" s="5">
        <v>13</v>
      </c>
      <c r="B15" s="6">
        <v>26</v>
      </c>
      <c r="D15" s="9" t="s">
        <v>29</v>
      </c>
      <c r="E15" s="10" t="s">
        <v>14</v>
      </c>
      <c r="F15" s="9" t="s">
        <v>30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1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2:H113"/>
  <sheetViews>
    <sheetView zoomScalePageLayoutView="0" workbookViewId="0" topLeftCell="A1">
      <selection activeCell="C58" sqref="C58:G59"/>
    </sheetView>
  </sheetViews>
  <sheetFormatPr defaultColWidth="9.140625" defaultRowHeight="12.75"/>
  <cols>
    <col min="3" max="3" width="28.28125" style="0" customWidth="1"/>
    <col min="4" max="4" width="13.421875" style="0" customWidth="1"/>
    <col min="5" max="5" width="21.421875" style="0" customWidth="1"/>
    <col min="6" max="6" width="11.7109375" style="0" customWidth="1"/>
    <col min="7" max="7" width="15.140625" style="0" customWidth="1"/>
    <col min="8" max="8" width="15.7109375" style="0" customWidth="1"/>
  </cols>
  <sheetData>
    <row r="2" spans="2:7" ht="18.75">
      <c r="B2" s="211"/>
      <c r="C2" s="211"/>
      <c r="D2" s="210" t="s">
        <v>734</v>
      </c>
      <c r="E2" s="211"/>
      <c r="F2" s="211"/>
      <c r="G2" s="211"/>
    </row>
    <row r="3" spans="2:7" ht="18.75">
      <c r="B3" s="210"/>
      <c r="C3" s="211"/>
      <c r="D3" s="210" t="s">
        <v>823</v>
      </c>
      <c r="E3" s="211"/>
      <c r="F3" s="211"/>
      <c r="G3" s="211"/>
    </row>
    <row r="4" spans="2:7" ht="18.75">
      <c r="B4" s="211"/>
      <c r="C4" s="211"/>
      <c r="D4" s="210" t="s">
        <v>736</v>
      </c>
      <c r="E4" s="211"/>
      <c r="F4" s="211"/>
      <c r="G4" s="211"/>
    </row>
    <row r="5" spans="2:7" ht="12.75">
      <c r="B5" s="211"/>
      <c r="C5" s="211"/>
      <c r="D5" s="211"/>
      <c r="E5" s="211"/>
      <c r="F5" s="211"/>
      <c r="G5" s="211"/>
    </row>
    <row r="6" spans="2:7" ht="15.75">
      <c r="B6" s="197" t="s">
        <v>737</v>
      </c>
      <c r="C6" s="211"/>
      <c r="D6" s="211"/>
      <c r="E6" s="211"/>
      <c r="F6" s="211"/>
      <c r="G6" s="211"/>
    </row>
    <row r="7" spans="2:7" ht="15.75">
      <c r="B7" s="197" t="s">
        <v>738</v>
      </c>
      <c r="C7" s="211"/>
      <c r="D7" s="211"/>
      <c r="E7" s="211"/>
      <c r="F7" s="211"/>
      <c r="G7" s="211"/>
    </row>
    <row r="9" ht="16.5" thickBot="1">
      <c r="B9" s="198" t="s">
        <v>808</v>
      </c>
    </row>
    <row r="10" spans="2:8" ht="32.25" thickBot="1">
      <c r="B10" s="191" t="s">
        <v>54</v>
      </c>
      <c r="C10" s="192" t="s">
        <v>55</v>
      </c>
      <c r="D10" s="192" t="s">
        <v>56</v>
      </c>
      <c r="E10" s="192" t="s">
        <v>57</v>
      </c>
      <c r="F10" s="192" t="s">
        <v>58</v>
      </c>
      <c r="G10" s="192" t="s">
        <v>59</v>
      </c>
      <c r="H10" s="39" t="s">
        <v>60</v>
      </c>
    </row>
    <row r="11" spans="2:8" ht="16.5" thickBot="1">
      <c r="B11" s="193" t="s">
        <v>724</v>
      </c>
      <c r="C11" s="194" t="s">
        <v>809</v>
      </c>
      <c r="D11" s="194">
        <v>2003</v>
      </c>
      <c r="E11" s="194" t="s">
        <v>61</v>
      </c>
      <c r="F11" s="195">
        <v>0.5618055555555556</v>
      </c>
      <c r="G11" s="194">
        <v>1</v>
      </c>
      <c r="H11" s="6">
        <v>60</v>
      </c>
    </row>
    <row r="12" ht="15.75">
      <c r="B12" s="198"/>
    </row>
    <row r="13" ht="16.5" thickBot="1">
      <c r="B13" s="198" t="s">
        <v>810</v>
      </c>
    </row>
    <row r="14" spans="2:8" ht="32.25" thickBot="1">
      <c r="B14" s="191" t="s">
        <v>54</v>
      </c>
      <c r="C14" s="192" t="s">
        <v>55</v>
      </c>
      <c r="D14" s="192" t="s">
        <v>56</v>
      </c>
      <c r="E14" s="192" t="s">
        <v>57</v>
      </c>
      <c r="F14" s="192" t="s">
        <v>58</v>
      </c>
      <c r="G14" s="192" t="s">
        <v>59</v>
      </c>
      <c r="H14" s="39" t="s">
        <v>60</v>
      </c>
    </row>
    <row r="15" spans="2:8" ht="16.5" thickBot="1">
      <c r="B15" s="193" t="s">
        <v>724</v>
      </c>
      <c r="C15" s="194" t="s">
        <v>347</v>
      </c>
      <c r="D15" s="194">
        <v>2003</v>
      </c>
      <c r="E15" s="194" t="s">
        <v>741</v>
      </c>
      <c r="F15" s="195">
        <v>0.5888888888888889</v>
      </c>
      <c r="G15" s="194">
        <v>1</v>
      </c>
      <c r="H15" s="6">
        <v>60</v>
      </c>
    </row>
    <row r="16" spans="2:8" ht="16.5" thickBot="1">
      <c r="B16" s="193" t="s">
        <v>725</v>
      </c>
      <c r="C16" s="194" t="s">
        <v>602</v>
      </c>
      <c r="D16" s="194">
        <v>2005</v>
      </c>
      <c r="E16" s="194" t="s">
        <v>741</v>
      </c>
      <c r="F16" s="195">
        <v>0.6361111111111112</v>
      </c>
      <c r="G16" s="194">
        <v>2</v>
      </c>
      <c r="H16" s="6">
        <v>54</v>
      </c>
    </row>
    <row r="17" spans="2:8" ht="16.5" thickBot="1">
      <c r="B17" s="193" t="s">
        <v>727</v>
      </c>
      <c r="C17" s="194" t="s">
        <v>742</v>
      </c>
      <c r="D17" s="194">
        <v>2003</v>
      </c>
      <c r="E17" s="194" t="s">
        <v>50</v>
      </c>
      <c r="F17" s="195">
        <v>0.6368055555555555</v>
      </c>
      <c r="G17" s="194">
        <v>3</v>
      </c>
      <c r="H17" s="6">
        <v>48</v>
      </c>
    </row>
    <row r="18" spans="2:8" ht="16.5" thickBot="1">
      <c r="B18" s="193" t="s">
        <v>729</v>
      </c>
      <c r="C18" s="194" t="s">
        <v>746</v>
      </c>
      <c r="D18" s="194">
        <v>2005</v>
      </c>
      <c r="E18" s="194" t="s">
        <v>741</v>
      </c>
      <c r="F18" s="195">
        <v>0.6805555555555555</v>
      </c>
      <c r="G18" s="194">
        <v>4</v>
      </c>
      <c r="H18" s="6">
        <v>43</v>
      </c>
    </row>
    <row r="19" ht="15.75">
      <c r="B19" s="197"/>
    </row>
    <row r="20" ht="16.5" thickBot="1">
      <c r="B20" s="198" t="s">
        <v>811</v>
      </c>
    </row>
    <row r="21" spans="2:8" ht="32.25" thickBot="1">
      <c r="B21" s="191" t="s">
        <v>54</v>
      </c>
      <c r="C21" s="192" t="s">
        <v>55</v>
      </c>
      <c r="D21" s="192" t="s">
        <v>56</v>
      </c>
      <c r="E21" s="192" t="s">
        <v>57</v>
      </c>
      <c r="F21" s="192" t="s">
        <v>58</v>
      </c>
      <c r="G21" s="192" t="s">
        <v>59</v>
      </c>
      <c r="H21" s="39" t="s">
        <v>60</v>
      </c>
    </row>
    <row r="22" spans="2:8" ht="16.5" thickBot="1">
      <c r="B22" s="193" t="s">
        <v>724</v>
      </c>
      <c r="C22" s="194" t="s">
        <v>754</v>
      </c>
      <c r="D22" s="194">
        <v>2001</v>
      </c>
      <c r="E22" s="194" t="s">
        <v>50</v>
      </c>
      <c r="F22" s="195">
        <v>0.6055555555555555</v>
      </c>
      <c r="G22" s="194">
        <v>1</v>
      </c>
      <c r="H22" s="6">
        <v>60</v>
      </c>
    </row>
    <row r="23" spans="2:8" ht="16.5" thickBot="1">
      <c r="B23" s="193" t="s">
        <v>725</v>
      </c>
      <c r="C23" s="194" t="s">
        <v>379</v>
      </c>
      <c r="D23" s="194">
        <v>2002</v>
      </c>
      <c r="E23" s="194" t="s">
        <v>61</v>
      </c>
      <c r="F23" s="195">
        <v>0.6881944444444444</v>
      </c>
      <c r="G23" s="194">
        <v>2</v>
      </c>
      <c r="H23" s="6">
        <v>54</v>
      </c>
    </row>
    <row r="24" spans="2:8" ht="16.5" thickBot="1">
      <c r="B24" s="193" t="s">
        <v>727</v>
      </c>
      <c r="C24" s="194" t="s">
        <v>92</v>
      </c>
      <c r="D24" s="194">
        <v>2002</v>
      </c>
      <c r="E24" s="194" t="s">
        <v>51</v>
      </c>
      <c r="F24" s="195">
        <v>0.7472222222222222</v>
      </c>
      <c r="G24" s="194">
        <v>3</v>
      </c>
      <c r="H24" s="6">
        <v>48</v>
      </c>
    </row>
    <row r="25" spans="2:8" ht="16.5" thickBot="1">
      <c r="B25" s="193" t="s">
        <v>729</v>
      </c>
      <c r="C25" s="194" t="s">
        <v>752</v>
      </c>
      <c r="D25" s="194">
        <v>2001</v>
      </c>
      <c r="E25" s="194" t="s">
        <v>50</v>
      </c>
      <c r="F25" s="195">
        <v>0.7951388888888888</v>
      </c>
      <c r="G25" s="194">
        <v>4</v>
      </c>
      <c r="H25" s="6">
        <v>43</v>
      </c>
    </row>
    <row r="26" ht="15.75">
      <c r="B26" s="197"/>
    </row>
    <row r="27" ht="16.5" thickBot="1">
      <c r="B27" s="198" t="s">
        <v>812</v>
      </c>
    </row>
    <row r="28" spans="2:8" ht="32.25" thickBot="1">
      <c r="B28" s="191" t="s">
        <v>54</v>
      </c>
      <c r="C28" s="192" t="s">
        <v>55</v>
      </c>
      <c r="D28" s="192" t="s">
        <v>56</v>
      </c>
      <c r="E28" s="192" t="s">
        <v>57</v>
      </c>
      <c r="F28" s="192" t="s">
        <v>58</v>
      </c>
      <c r="G28" s="192" t="s">
        <v>59</v>
      </c>
      <c r="H28" s="39" t="s">
        <v>60</v>
      </c>
    </row>
    <row r="29" spans="2:8" ht="16.5" thickBot="1">
      <c r="B29" s="193" t="s">
        <v>724</v>
      </c>
      <c r="C29" s="194" t="s">
        <v>192</v>
      </c>
      <c r="D29" s="194">
        <v>2001</v>
      </c>
      <c r="E29" s="194" t="s">
        <v>38</v>
      </c>
      <c r="F29" s="195">
        <v>0.5868055555555556</v>
      </c>
      <c r="G29" s="194">
        <v>1</v>
      </c>
      <c r="H29" s="6">
        <v>60</v>
      </c>
    </row>
    <row r="30" spans="2:8" ht="16.5" thickBot="1">
      <c r="B30" s="193" t="s">
        <v>725</v>
      </c>
      <c r="C30" s="194" t="s">
        <v>375</v>
      </c>
      <c r="D30" s="194">
        <v>2001</v>
      </c>
      <c r="E30" s="194" t="s">
        <v>38</v>
      </c>
      <c r="F30" s="195">
        <v>0.6756944444444444</v>
      </c>
      <c r="G30" s="194">
        <v>2</v>
      </c>
      <c r="H30" s="6">
        <v>54</v>
      </c>
    </row>
    <row r="31" spans="2:8" ht="16.5" thickBot="1">
      <c r="B31" s="193" t="s">
        <v>727</v>
      </c>
      <c r="C31" s="194" t="s">
        <v>768</v>
      </c>
      <c r="D31" s="194">
        <v>2002</v>
      </c>
      <c r="E31" s="194" t="s">
        <v>50</v>
      </c>
      <c r="F31" s="195">
        <v>0.78125</v>
      </c>
      <c r="G31" s="194">
        <v>3</v>
      </c>
      <c r="H31" s="6">
        <v>48</v>
      </c>
    </row>
    <row r="32" ht="15.75">
      <c r="B32" s="197"/>
    </row>
    <row r="33" ht="15.75">
      <c r="B33" s="197"/>
    </row>
    <row r="34" ht="16.5" thickBot="1">
      <c r="B34" s="198" t="s">
        <v>813</v>
      </c>
    </row>
    <row r="35" spans="2:8" ht="32.25" thickBot="1">
      <c r="B35" s="191" t="s">
        <v>54</v>
      </c>
      <c r="C35" s="192" t="s">
        <v>55</v>
      </c>
      <c r="D35" s="192" t="s">
        <v>56</v>
      </c>
      <c r="E35" s="192" t="s">
        <v>57</v>
      </c>
      <c r="F35" s="192" t="s">
        <v>58</v>
      </c>
      <c r="G35" s="192" t="s">
        <v>59</v>
      </c>
      <c r="H35" s="39" t="s">
        <v>60</v>
      </c>
    </row>
    <row r="36" spans="2:8" ht="16.5" thickBot="1">
      <c r="B36" s="193" t="s">
        <v>724</v>
      </c>
      <c r="C36" s="194" t="s">
        <v>224</v>
      </c>
      <c r="D36" s="194">
        <v>1999</v>
      </c>
      <c r="E36" s="194" t="s">
        <v>61</v>
      </c>
      <c r="F36" s="195">
        <v>0.6041666666666666</v>
      </c>
      <c r="G36" s="194">
        <v>1</v>
      </c>
      <c r="H36" s="6">
        <v>60</v>
      </c>
    </row>
    <row r="37" ht="15.75">
      <c r="B37" s="197"/>
    </row>
    <row r="38" ht="16.5" thickBot="1">
      <c r="B38" s="198" t="s">
        <v>814</v>
      </c>
    </row>
    <row r="39" spans="2:8" ht="32.25" thickBot="1">
      <c r="B39" s="191" t="s">
        <v>54</v>
      </c>
      <c r="C39" s="192" t="s">
        <v>55</v>
      </c>
      <c r="D39" s="192" t="s">
        <v>56</v>
      </c>
      <c r="E39" s="192" t="s">
        <v>57</v>
      </c>
      <c r="F39" s="192" t="s">
        <v>58</v>
      </c>
      <c r="G39" s="192" t="s">
        <v>59</v>
      </c>
      <c r="H39" s="39" t="s">
        <v>60</v>
      </c>
    </row>
    <row r="40" spans="2:8" ht="16.5" thickBot="1">
      <c r="B40" s="193" t="s">
        <v>724</v>
      </c>
      <c r="C40" s="194" t="s">
        <v>779</v>
      </c>
      <c r="D40" s="194">
        <v>1999</v>
      </c>
      <c r="E40" s="194" t="s">
        <v>50</v>
      </c>
      <c r="F40" s="195">
        <v>0.49583333333333335</v>
      </c>
      <c r="G40" s="194">
        <v>1</v>
      </c>
      <c r="H40" s="6">
        <v>60</v>
      </c>
    </row>
    <row r="41" spans="2:8" ht="16.5" thickBot="1">
      <c r="B41" s="193" t="s">
        <v>725</v>
      </c>
      <c r="C41" s="194" t="s">
        <v>783</v>
      </c>
      <c r="D41" s="194">
        <v>2000</v>
      </c>
      <c r="E41" s="194" t="s">
        <v>50</v>
      </c>
      <c r="F41" s="195">
        <v>0.5048611111111111</v>
      </c>
      <c r="G41" s="194">
        <v>2</v>
      </c>
      <c r="H41" s="6">
        <v>54</v>
      </c>
    </row>
    <row r="42" spans="2:8" ht="16.5" thickBot="1">
      <c r="B42" s="193" t="s">
        <v>727</v>
      </c>
      <c r="C42" s="194" t="s">
        <v>785</v>
      </c>
      <c r="D42" s="194">
        <v>1999</v>
      </c>
      <c r="E42" s="194" t="s">
        <v>50</v>
      </c>
      <c r="F42" s="195">
        <v>0.5756944444444444</v>
      </c>
      <c r="G42" s="194">
        <v>3</v>
      </c>
      <c r="H42" s="6">
        <v>48</v>
      </c>
    </row>
    <row r="43" ht="15.75">
      <c r="B43" s="200"/>
    </row>
    <row r="44" ht="16.5" thickBot="1">
      <c r="B44" s="198" t="s">
        <v>815</v>
      </c>
    </row>
    <row r="45" spans="2:8" ht="32.25" thickBot="1">
      <c r="B45" s="201" t="s">
        <v>54</v>
      </c>
      <c r="C45" s="192" t="s">
        <v>55</v>
      </c>
      <c r="D45" s="192" t="s">
        <v>56</v>
      </c>
      <c r="E45" s="192" t="s">
        <v>57</v>
      </c>
      <c r="F45" s="192" t="s">
        <v>58</v>
      </c>
      <c r="G45" s="192" t="s">
        <v>59</v>
      </c>
      <c r="H45" s="39" t="s">
        <v>60</v>
      </c>
    </row>
    <row r="46" spans="2:8" ht="16.5" thickBot="1">
      <c r="B46" s="193" t="s">
        <v>724</v>
      </c>
      <c r="C46" s="202" t="s">
        <v>101</v>
      </c>
      <c r="D46" s="194">
        <v>1989</v>
      </c>
      <c r="E46" s="194" t="s">
        <v>61</v>
      </c>
      <c r="F46" s="195">
        <v>0.45694444444444443</v>
      </c>
      <c r="G46" s="194">
        <v>1</v>
      </c>
      <c r="H46" s="6">
        <v>60</v>
      </c>
    </row>
    <row r="47" spans="2:8" ht="16.5" thickBot="1">
      <c r="B47" s="193" t="s">
        <v>725</v>
      </c>
      <c r="C47" s="202" t="s">
        <v>396</v>
      </c>
      <c r="D47" s="194">
        <v>1996</v>
      </c>
      <c r="E47" s="194" t="s">
        <v>38</v>
      </c>
      <c r="F47" s="195">
        <v>0.47222222222222227</v>
      </c>
      <c r="G47" s="194">
        <v>2</v>
      </c>
      <c r="H47" s="6">
        <v>54</v>
      </c>
    </row>
    <row r="48" spans="2:8" ht="16.5" thickBot="1">
      <c r="B48" s="193" t="s">
        <v>727</v>
      </c>
      <c r="C48" s="202" t="s">
        <v>106</v>
      </c>
      <c r="D48" s="194">
        <v>1991</v>
      </c>
      <c r="E48" s="194" t="s">
        <v>61</v>
      </c>
      <c r="F48" s="195">
        <v>0.48333333333333334</v>
      </c>
      <c r="G48" s="194">
        <v>3</v>
      </c>
      <c r="H48" s="6">
        <v>48</v>
      </c>
    </row>
    <row r="49" spans="2:8" ht="16.5" thickBot="1">
      <c r="B49" s="193" t="s">
        <v>729</v>
      </c>
      <c r="C49" s="202" t="s">
        <v>799</v>
      </c>
      <c r="D49" s="194">
        <v>1995</v>
      </c>
      <c r="E49" s="194" t="s">
        <v>50</v>
      </c>
      <c r="F49" s="195">
        <v>0.5284722222222222</v>
      </c>
      <c r="G49" s="194">
        <v>4</v>
      </c>
      <c r="H49" s="6">
        <v>43</v>
      </c>
    </row>
    <row r="50" ht="15">
      <c r="B50" s="165" t="s">
        <v>816</v>
      </c>
    </row>
    <row r="51" ht="16.5" thickBot="1">
      <c r="B51" s="198" t="s">
        <v>817</v>
      </c>
    </row>
    <row r="52" spans="2:8" ht="32.25" thickBot="1">
      <c r="B52" s="201" t="s">
        <v>54</v>
      </c>
      <c r="C52" s="192" t="s">
        <v>55</v>
      </c>
      <c r="D52" s="192" t="s">
        <v>56</v>
      </c>
      <c r="E52" s="192" t="s">
        <v>57</v>
      </c>
      <c r="F52" s="192" t="s">
        <v>58</v>
      </c>
      <c r="G52" s="192" t="s">
        <v>59</v>
      </c>
      <c r="H52" s="39" t="s">
        <v>60</v>
      </c>
    </row>
    <row r="53" spans="2:8" ht="16.5" thickBot="1">
      <c r="B53" s="193" t="s">
        <v>724</v>
      </c>
      <c r="C53" s="202" t="s">
        <v>95</v>
      </c>
      <c r="D53" s="194">
        <v>1980</v>
      </c>
      <c r="E53" s="194" t="s">
        <v>38</v>
      </c>
      <c r="F53" s="195">
        <v>0.6263888888888889</v>
      </c>
      <c r="G53" s="194">
        <v>1</v>
      </c>
      <c r="H53" s="6">
        <v>60</v>
      </c>
    </row>
    <row r="54" ht="15.75">
      <c r="B54" s="197"/>
    </row>
    <row r="55" ht="15.75">
      <c r="B55" s="198"/>
    </row>
    <row r="56" ht="16.5" thickBot="1">
      <c r="B56" s="198" t="s">
        <v>818</v>
      </c>
    </row>
    <row r="57" spans="2:8" ht="32.25" thickBot="1">
      <c r="B57" s="201" t="s">
        <v>54</v>
      </c>
      <c r="C57" s="192" t="s">
        <v>55</v>
      </c>
      <c r="D57" s="192" t="s">
        <v>56</v>
      </c>
      <c r="E57" s="192" t="s">
        <v>57</v>
      </c>
      <c r="F57" s="192" t="s">
        <v>58</v>
      </c>
      <c r="G57" s="192" t="s">
        <v>59</v>
      </c>
      <c r="H57" s="39" t="s">
        <v>60</v>
      </c>
    </row>
    <row r="58" spans="2:8" ht="16.5" thickBot="1">
      <c r="B58" s="193" t="s">
        <v>724</v>
      </c>
      <c r="C58" s="202" t="s">
        <v>273</v>
      </c>
      <c r="D58" s="194">
        <v>1979</v>
      </c>
      <c r="E58" s="194" t="s">
        <v>61</v>
      </c>
      <c r="F58" s="195">
        <v>0.4173611111111111</v>
      </c>
      <c r="G58" s="194">
        <v>1</v>
      </c>
      <c r="H58" s="6">
        <v>60</v>
      </c>
    </row>
    <row r="59" spans="2:8" ht="16.5" thickBot="1">
      <c r="B59" s="193" t="s">
        <v>725</v>
      </c>
      <c r="C59" s="202" t="s">
        <v>403</v>
      </c>
      <c r="D59" s="194">
        <v>1980</v>
      </c>
      <c r="E59" s="194" t="s">
        <v>38</v>
      </c>
      <c r="F59" s="195">
        <v>0.5472222222222222</v>
      </c>
      <c r="G59" s="194">
        <v>2</v>
      </c>
      <c r="H59" s="6">
        <v>54</v>
      </c>
    </row>
    <row r="60" ht="15.75">
      <c r="B60" s="197"/>
    </row>
    <row r="61" ht="15.75">
      <c r="B61" s="198"/>
    </row>
    <row r="62" ht="16.5" thickBot="1">
      <c r="B62" s="198" t="s">
        <v>819</v>
      </c>
    </row>
    <row r="63" spans="2:8" ht="32.25" thickBot="1">
      <c r="B63" s="201" t="s">
        <v>54</v>
      </c>
      <c r="C63" s="192" t="s">
        <v>55</v>
      </c>
      <c r="D63" s="192" t="s">
        <v>56</v>
      </c>
      <c r="E63" s="192" t="s">
        <v>57</v>
      </c>
      <c r="F63" s="192" t="s">
        <v>58</v>
      </c>
      <c r="G63" s="192" t="s">
        <v>59</v>
      </c>
      <c r="H63" s="39" t="s">
        <v>60</v>
      </c>
    </row>
    <row r="64" spans="2:8" ht="16.5" thickBot="1">
      <c r="B64" s="193" t="s">
        <v>724</v>
      </c>
      <c r="C64" s="202" t="s">
        <v>105</v>
      </c>
      <c r="D64" s="194">
        <v>1970</v>
      </c>
      <c r="E64" s="194" t="s">
        <v>38</v>
      </c>
      <c r="F64" s="195">
        <v>0.48194444444444445</v>
      </c>
      <c r="G64" s="194">
        <v>1</v>
      </c>
      <c r="H64" s="6">
        <v>60</v>
      </c>
    </row>
    <row r="65" ht="15.75">
      <c r="B65" s="197"/>
    </row>
    <row r="66" ht="16.5" thickBot="1">
      <c r="B66" s="198" t="s">
        <v>820</v>
      </c>
    </row>
    <row r="67" spans="2:8" ht="32.25" thickBot="1">
      <c r="B67" s="201" t="s">
        <v>54</v>
      </c>
      <c r="C67" s="192" t="s">
        <v>55</v>
      </c>
      <c r="D67" s="192" t="s">
        <v>56</v>
      </c>
      <c r="E67" s="192" t="s">
        <v>57</v>
      </c>
      <c r="F67" s="192" t="s">
        <v>58</v>
      </c>
      <c r="G67" s="192" t="s">
        <v>59</v>
      </c>
      <c r="H67" s="39" t="s">
        <v>60</v>
      </c>
    </row>
    <row r="68" spans="2:8" ht="16.5" thickBot="1">
      <c r="B68" s="193" t="s">
        <v>724</v>
      </c>
      <c r="C68" s="202" t="s">
        <v>70</v>
      </c>
      <c r="D68" s="194">
        <v>1965</v>
      </c>
      <c r="E68" s="194" t="s">
        <v>61</v>
      </c>
      <c r="F68" s="195">
        <v>0.65625</v>
      </c>
      <c r="G68" s="194">
        <v>1</v>
      </c>
      <c r="H68" s="6">
        <v>60</v>
      </c>
    </row>
    <row r="69" ht="15.75">
      <c r="B69" s="198"/>
    </row>
    <row r="70" ht="16.5" thickBot="1">
      <c r="B70" s="198" t="s">
        <v>821</v>
      </c>
    </row>
    <row r="71" spans="2:8" ht="32.25" thickBot="1">
      <c r="B71" s="201" t="s">
        <v>54</v>
      </c>
      <c r="C71" s="192" t="s">
        <v>55</v>
      </c>
      <c r="D71" s="192" t="s">
        <v>56</v>
      </c>
      <c r="E71" s="192" t="s">
        <v>57</v>
      </c>
      <c r="F71" s="192" t="s">
        <v>58</v>
      </c>
      <c r="G71" s="192" t="s">
        <v>59</v>
      </c>
      <c r="H71" s="39" t="s">
        <v>60</v>
      </c>
    </row>
    <row r="72" spans="2:8" ht="16.5" thickBot="1">
      <c r="B72" s="193" t="s">
        <v>724</v>
      </c>
      <c r="C72" s="202" t="s">
        <v>71</v>
      </c>
      <c r="D72" s="194">
        <v>1963</v>
      </c>
      <c r="E72" s="194" t="s">
        <v>38</v>
      </c>
      <c r="F72" s="195">
        <v>0.5118055555555555</v>
      </c>
      <c r="G72" s="194">
        <v>1</v>
      </c>
      <c r="H72" s="6">
        <v>60</v>
      </c>
    </row>
    <row r="73" spans="2:8" ht="16.5" thickBot="1">
      <c r="B73" s="193" t="s">
        <v>725</v>
      </c>
      <c r="C73" s="202" t="s">
        <v>72</v>
      </c>
      <c r="D73" s="194">
        <v>1957</v>
      </c>
      <c r="E73" s="194" t="s">
        <v>50</v>
      </c>
      <c r="F73" s="195">
        <v>0.6222222222222222</v>
      </c>
      <c r="G73" s="194">
        <v>2</v>
      </c>
      <c r="H73" s="6">
        <v>54</v>
      </c>
    </row>
    <row r="74" ht="15.75">
      <c r="B74" s="197"/>
    </row>
    <row r="75" ht="16.5" thickBot="1">
      <c r="B75" s="198" t="s">
        <v>822</v>
      </c>
    </row>
    <row r="76" spans="2:8" ht="32.25" thickBot="1">
      <c r="B76" s="201" t="s">
        <v>54</v>
      </c>
      <c r="C76" s="192" t="s">
        <v>55</v>
      </c>
      <c r="D76" s="192" t="s">
        <v>56</v>
      </c>
      <c r="E76" s="192" t="s">
        <v>57</v>
      </c>
      <c r="F76" s="192" t="s">
        <v>58</v>
      </c>
      <c r="G76" s="192" t="s">
        <v>59</v>
      </c>
      <c r="H76" s="39" t="s">
        <v>60</v>
      </c>
    </row>
    <row r="77" spans="2:8" ht="16.5" thickBot="1">
      <c r="B77" s="193" t="s">
        <v>724</v>
      </c>
      <c r="C77" s="202" t="s">
        <v>300</v>
      </c>
      <c r="D77" s="194">
        <v>1951</v>
      </c>
      <c r="E77" s="194" t="s">
        <v>61</v>
      </c>
      <c r="F77" s="195">
        <v>0.5597222222222222</v>
      </c>
      <c r="G77" s="194">
        <v>1</v>
      </c>
      <c r="H77" s="6">
        <v>60</v>
      </c>
    </row>
    <row r="78" ht="15.75">
      <c r="B78" s="197"/>
    </row>
    <row r="79" ht="15">
      <c r="B79" s="165" t="s">
        <v>806</v>
      </c>
    </row>
    <row r="80" ht="15">
      <c r="B80" s="199" t="s">
        <v>762</v>
      </c>
    </row>
    <row r="81" ht="15">
      <c r="B81" s="199" t="s">
        <v>763</v>
      </c>
    </row>
    <row r="82" ht="15.75">
      <c r="B82" s="200"/>
    </row>
    <row r="83" ht="23.25">
      <c r="C83" s="213" t="s">
        <v>53</v>
      </c>
    </row>
    <row r="85" spans="2:8" ht="31.5">
      <c r="B85" s="115" t="s">
        <v>54</v>
      </c>
      <c r="C85" s="115" t="s">
        <v>55</v>
      </c>
      <c r="D85" s="115" t="s">
        <v>56</v>
      </c>
      <c r="E85" s="115" t="s">
        <v>57</v>
      </c>
      <c r="F85" s="115" t="s">
        <v>58</v>
      </c>
      <c r="G85" s="115" t="s">
        <v>59</v>
      </c>
      <c r="H85" s="115" t="s">
        <v>807</v>
      </c>
    </row>
    <row r="86" spans="2:8" ht="15.75">
      <c r="B86" s="115">
        <v>1</v>
      </c>
      <c r="C86" s="121" t="s">
        <v>273</v>
      </c>
      <c r="D86" s="115">
        <v>1979</v>
      </c>
      <c r="E86" s="115" t="s">
        <v>61</v>
      </c>
      <c r="F86" s="203">
        <v>0.4173611111111111</v>
      </c>
      <c r="G86" s="115">
        <v>1</v>
      </c>
      <c r="H86" s="203">
        <f>F86-F86</f>
        <v>0</v>
      </c>
    </row>
    <row r="87" spans="2:8" ht="15.75">
      <c r="B87" s="115">
        <v>2</v>
      </c>
      <c r="C87" s="121" t="s">
        <v>101</v>
      </c>
      <c r="D87" s="115">
        <v>1989</v>
      </c>
      <c r="E87" s="115" t="s">
        <v>61</v>
      </c>
      <c r="F87" s="203">
        <v>0.45694444444444443</v>
      </c>
      <c r="G87" s="115">
        <v>2</v>
      </c>
      <c r="H87" s="203">
        <f>F87-F86</f>
        <v>0.039583333333333304</v>
      </c>
    </row>
    <row r="88" spans="2:8" ht="15.75">
      <c r="B88" s="115">
        <v>3</v>
      </c>
      <c r="C88" s="121" t="s">
        <v>396</v>
      </c>
      <c r="D88" s="115">
        <v>1996</v>
      </c>
      <c r="E88" s="115" t="s">
        <v>38</v>
      </c>
      <c r="F88" s="203">
        <v>0.47222222222222227</v>
      </c>
      <c r="G88" s="115">
        <v>3</v>
      </c>
      <c r="H88" s="203">
        <f>F88-F86</f>
        <v>0.05486111111111114</v>
      </c>
    </row>
    <row r="89" spans="2:8" ht="15.75">
      <c r="B89" s="115">
        <v>4</v>
      </c>
      <c r="C89" s="121" t="s">
        <v>105</v>
      </c>
      <c r="D89" s="115">
        <v>1970</v>
      </c>
      <c r="E89" s="115" t="s">
        <v>38</v>
      </c>
      <c r="F89" s="203">
        <v>0.48194444444444445</v>
      </c>
      <c r="G89" s="115">
        <v>4</v>
      </c>
      <c r="H89" s="203">
        <f>F89-F86</f>
        <v>0.06458333333333333</v>
      </c>
    </row>
    <row r="90" spans="2:8" ht="15.75">
      <c r="B90" s="115">
        <v>5</v>
      </c>
      <c r="C90" s="121" t="s">
        <v>106</v>
      </c>
      <c r="D90" s="115">
        <v>1991</v>
      </c>
      <c r="E90" s="115" t="s">
        <v>61</v>
      </c>
      <c r="F90" s="203">
        <v>0.48333333333333334</v>
      </c>
      <c r="G90" s="115">
        <v>5</v>
      </c>
      <c r="H90" s="203">
        <f>F90-F86</f>
        <v>0.06597222222222221</v>
      </c>
    </row>
    <row r="91" spans="2:8" ht="15.75">
      <c r="B91" s="115">
        <v>6</v>
      </c>
      <c r="C91" s="121" t="s">
        <v>779</v>
      </c>
      <c r="D91" s="115">
        <v>1999</v>
      </c>
      <c r="E91" s="115" t="s">
        <v>50</v>
      </c>
      <c r="F91" s="203">
        <v>0.49583333333333335</v>
      </c>
      <c r="G91" s="115">
        <v>6</v>
      </c>
      <c r="H91" s="203">
        <f>F91-F86</f>
        <v>0.07847222222222222</v>
      </c>
    </row>
    <row r="92" spans="2:8" ht="15.75">
      <c r="B92" s="115">
        <v>7</v>
      </c>
      <c r="C92" s="121" t="s">
        <v>783</v>
      </c>
      <c r="D92" s="115">
        <v>2000</v>
      </c>
      <c r="E92" s="115" t="s">
        <v>50</v>
      </c>
      <c r="F92" s="203">
        <v>0.5048611111111111</v>
      </c>
      <c r="G92" s="115">
        <v>7</v>
      </c>
      <c r="H92" s="203">
        <f>F92-F86</f>
        <v>0.08749999999999997</v>
      </c>
    </row>
    <row r="93" spans="2:8" ht="15.75">
      <c r="B93" s="115">
        <v>8</v>
      </c>
      <c r="C93" s="121" t="s">
        <v>71</v>
      </c>
      <c r="D93" s="115">
        <v>1963</v>
      </c>
      <c r="E93" s="115" t="s">
        <v>38</v>
      </c>
      <c r="F93" s="203">
        <v>0.5118055555555555</v>
      </c>
      <c r="G93" s="115">
        <v>8</v>
      </c>
      <c r="H93" s="203">
        <f>F93-F86</f>
        <v>0.09444444444444439</v>
      </c>
    </row>
    <row r="94" spans="2:8" ht="15.75">
      <c r="B94" s="115">
        <v>9</v>
      </c>
      <c r="C94" s="121" t="s">
        <v>799</v>
      </c>
      <c r="D94" s="115">
        <v>1995</v>
      </c>
      <c r="E94" s="115" t="s">
        <v>50</v>
      </c>
      <c r="F94" s="203">
        <v>0.5284722222222222</v>
      </c>
      <c r="G94" s="115">
        <v>9</v>
      </c>
      <c r="H94" s="203">
        <f>F94-F86</f>
        <v>0.1111111111111111</v>
      </c>
    </row>
    <row r="95" spans="2:8" ht="15.75">
      <c r="B95" s="115">
        <v>10</v>
      </c>
      <c r="C95" s="121" t="s">
        <v>403</v>
      </c>
      <c r="D95" s="115">
        <v>1980</v>
      </c>
      <c r="E95" s="115" t="s">
        <v>38</v>
      </c>
      <c r="F95" s="203">
        <v>0.5472222222222222</v>
      </c>
      <c r="G95" s="115">
        <v>10</v>
      </c>
      <c r="H95" s="203">
        <f>F95-F86</f>
        <v>0.12986111111111104</v>
      </c>
    </row>
    <row r="96" spans="2:8" ht="15.75">
      <c r="B96" s="115">
        <v>11</v>
      </c>
      <c r="C96" s="121" t="s">
        <v>300</v>
      </c>
      <c r="D96" s="115">
        <v>1951</v>
      </c>
      <c r="E96" s="115" t="s">
        <v>61</v>
      </c>
      <c r="F96" s="203">
        <v>0.5597222222222222</v>
      </c>
      <c r="G96" s="115">
        <v>11</v>
      </c>
      <c r="H96" s="203">
        <f>F96-F86</f>
        <v>0.1423611111111111</v>
      </c>
    </row>
    <row r="97" spans="2:8" ht="15.75">
      <c r="B97" s="115">
        <v>12</v>
      </c>
      <c r="C97" s="121" t="s">
        <v>809</v>
      </c>
      <c r="D97" s="115">
        <v>2003</v>
      </c>
      <c r="E97" s="115" t="s">
        <v>61</v>
      </c>
      <c r="F97" s="203">
        <v>0.5618055555555556</v>
      </c>
      <c r="G97" s="115">
        <v>12</v>
      </c>
      <c r="H97" s="203">
        <f>F97-F86</f>
        <v>0.14444444444444443</v>
      </c>
    </row>
    <row r="98" spans="2:8" ht="15.75">
      <c r="B98" s="115">
        <v>13</v>
      </c>
      <c r="C98" s="121" t="s">
        <v>785</v>
      </c>
      <c r="D98" s="115">
        <v>1999</v>
      </c>
      <c r="E98" s="115" t="s">
        <v>50</v>
      </c>
      <c r="F98" s="203">
        <v>0.5756944444444444</v>
      </c>
      <c r="G98" s="115">
        <v>13</v>
      </c>
      <c r="H98" s="203">
        <f>F98-F86</f>
        <v>0.15833333333333327</v>
      </c>
    </row>
    <row r="99" spans="2:8" ht="15.75">
      <c r="B99" s="115">
        <v>14</v>
      </c>
      <c r="C99" s="121" t="s">
        <v>192</v>
      </c>
      <c r="D99" s="115">
        <v>2001</v>
      </c>
      <c r="E99" s="115" t="s">
        <v>38</v>
      </c>
      <c r="F99" s="203">
        <v>0.5868055555555556</v>
      </c>
      <c r="G99" s="115">
        <v>14</v>
      </c>
      <c r="H99" s="203">
        <f>F99-F86</f>
        <v>0.16944444444444445</v>
      </c>
    </row>
    <row r="100" spans="2:8" ht="15.75">
      <c r="B100" s="115">
        <v>15</v>
      </c>
      <c r="C100" s="121" t="s">
        <v>347</v>
      </c>
      <c r="D100" s="115">
        <v>2003</v>
      </c>
      <c r="E100" s="115" t="s">
        <v>741</v>
      </c>
      <c r="F100" s="203">
        <v>0.5888888888888889</v>
      </c>
      <c r="G100" s="115">
        <v>15</v>
      </c>
      <c r="H100" s="203">
        <f>F100-F86</f>
        <v>0.17152777777777778</v>
      </c>
    </row>
    <row r="101" spans="2:8" ht="15.75">
      <c r="B101" s="115">
        <v>16</v>
      </c>
      <c r="C101" s="121" t="s">
        <v>224</v>
      </c>
      <c r="D101" s="115">
        <v>1999</v>
      </c>
      <c r="E101" s="115" t="s">
        <v>61</v>
      </c>
      <c r="F101" s="203">
        <v>0.6041666666666666</v>
      </c>
      <c r="G101" s="115">
        <v>16</v>
      </c>
      <c r="H101" s="203">
        <f>F101-F86</f>
        <v>0.1868055555555555</v>
      </c>
    </row>
    <row r="102" spans="2:8" ht="15.75">
      <c r="B102" s="115">
        <v>17</v>
      </c>
      <c r="C102" s="121" t="s">
        <v>754</v>
      </c>
      <c r="D102" s="115">
        <v>2001</v>
      </c>
      <c r="E102" s="115" t="s">
        <v>50</v>
      </c>
      <c r="F102" s="203">
        <v>0.6055555555555555</v>
      </c>
      <c r="G102" s="115">
        <v>17</v>
      </c>
      <c r="H102" s="203">
        <f>F102-F86</f>
        <v>0.1881944444444444</v>
      </c>
    </row>
    <row r="103" spans="2:8" ht="15.75">
      <c r="B103" s="115">
        <v>18</v>
      </c>
      <c r="C103" s="121" t="s">
        <v>72</v>
      </c>
      <c r="D103" s="115">
        <v>1957</v>
      </c>
      <c r="E103" s="115" t="s">
        <v>50</v>
      </c>
      <c r="F103" s="203">
        <v>0.6222222222222222</v>
      </c>
      <c r="G103" s="115">
        <v>18</v>
      </c>
      <c r="H103" s="203">
        <f>F103-F86</f>
        <v>0.2048611111111111</v>
      </c>
    </row>
    <row r="104" spans="2:8" ht="15.75">
      <c r="B104" s="115">
        <v>19</v>
      </c>
      <c r="C104" s="121" t="s">
        <v>95</v>
      </c>
      <c r="D104" s="115">
        <v>1980</v>
      </c>
      <c r="E104" s="115" t="s">
        <v>38</v>
      </c>
      <c r="F104" s="203">
        <v>0.6263888888888889</v>
      </c>
      <c r="G104" s="115">
        <v>19</v>
      </c>
      <c r="H104" s="203">
        <f>F104-F86</f>
        <v>0.20902777777777776</v>
      </c>
    </row>
    <row r="105" spans="2:8" ht="15.75">
      <c r="B105" s="115">
        <v>20</v>
      </c>
      <c r="C105" s="121" t="s">
        <v>602</v>
      </c>
      <c r="D105" s="115">
        <v>2005</v>
      </c>
      <c r="E105" s="115" t="s">
        <v>741</v>
      </c>
      <c r="F105" s="203">
        <v>0.6361111111111112</v>
      </c>
      <c r="G105" s="115">
        <v>20</v>
      </c>
      <c r="H105" s="203">
        <f>F105-F86</f>
        <v>0.21875000000000006</v>
      </c>
    </row>
    <row r="106" spans="2:8" ht="15.75">
      <c r="B106" s="115">
        <v>21</v>
      </c>
      <c r="C106" s="121" t="s">
        <v>742</v>
      </c>
      <c r="D106" s="115">
        <v>2003</v>
      </c>
      <c r="E106" s="115" t="s">
        <v>50</v>
      </c>
      <c r="F106" s="203">
        <v>0.6368055555555555</v>
      </c>
      <c r="G106" s="115">
        <v>21</v>
      </c>
      <c r="H106" s="203">
        <f>F106-F86</f>
        <v>0.2194444444444444</v>
      </c>
    </row>
    <row r="107" spans="2:8" ht="15.75">
      <c r="B107" s="115">
        <v>22</v>
      </c>
      <c r="C107" s="121" t="s">
        <v>70</v>
      </c>
      <c r="D107" s="115">
        <v>1965</v>
      </c>
      <c r="E107" s="115" t="s">
        <v>61</v>
      </c>
      <c r="F107" s="203">
        <v>0.65625</v>
      </c>
      <c r="G107" s="115">
        <v>22</v>
      </c>
      <c r="H107" s="203">
        <f>F107-F86</f>
        <v>0.23888888888888887</v>
      </c>
    </row>
    <row r="108" spans="2:8" ht="15.75">
      <c r="B108" s="115">
        <v>23</v>
      </c>
      <c r="C108" s="121" t="s">
        <v>375</v>
      </c>
      <c r="D108" s="115">
        <v>2001</v>
      </c>
      <c r="E108" s="115" t="s">
        <v>38</v>
      </c>
      <c r="F108" s="203">
        <v>0.6756944444444444</v>
      </c>
      <c r="G108" s="115">
        <v>23</v>
      </c>
      <c r="H108" s="203">
        <f>F108-F86</f>
        <v>0.25833333333333325</v>
      </c>
    </row>
    <row r="109" spans="2:8" ht="15.75">
      <c r="B109" s="115">
        <v>24</v>
      </c>
      <c r="C109" s="121" t="s">
        <v>746</v>
      </c>
      <c r="D109" s="115">
        <v>2005</v>
      </c>
      <c r="E109" s="115" t="s">
        <v>741</v>
      </c>
      <c r="F109" s="203">
        <v>0.6805555555555555</v>
      </c>
      <c r="G109" s="115">
        <v>24</v>
      </c>
      <c r="H109" s="203">
        <f>F109-F86</f>
        <v>0.26319444444444434</v>
      </c>
    </row>
    <row r="110" spans="2:8" ht="15.75">
      <c r="B110" s="115">
        <v>25</v>
      </c>
      <c r="C110" s="121" t="s">
        <v>379</v>
      </c>
      <c r="D110" s="115">
        <v>2002</v>
      </c>
      <c r="E110" s="115" t="s">
        <v>61</v>
      </c>
      <c r="F110" s="203">
        <v>0.6881944444444444</v>
      </c>
      <c r="G110" s="115">
        <v>25</v>
      </c>
      <c r="H110" s="203">
        <f>F110-F86</f>
        <v>0.2708333333333333</v>
      </c>
    </row>
    <row r="111" spans="2:8" ht="15.75">
      <c r="B111" s="115">
        <v>26</v>
      </c>
      <c r="C111" s="121" t="s">
        <v>92</v>
      </c>
      <c r="D111" s="115">
        <v>2002</v>
      </c>
      <c r="E111" s="115" t="s">
        <v>51</v>
      </c>
      <c r="F111" s="203">
        <v>0.7472222222222222</v>
      </c>
      <c r="G111" s="115">
        <v>26</v>
      </c>
      <c r="H111" s="203">
        <f>F111-F86</f>
        <v>0.3298611111111111</v>
      </c>
    </row>
    <row r="112" spans="2:8" ht="15.75">
      <c r="B112" s="115">
        <v>27</v>
      </c>
      <c r="C112" s="121" t="s">
        <v>768</v>
      </c>
      <c r="D112" s="115">
        <v>2002</v>
      </c>
      <c r="E112" s="115" t="s">
        <v>50</v>
      </c>
      <c r="F112" s="203">
        <v>0.78125</v>
      </c>
      <c r="G112" s="115">
        <v>27</v>
      </c>
      <c r="H112" s="203">
        <f>F112-F86</f>
        <v>0.3638888888888889</v>
      </c>
    </row>
    <row r="113" spans="2:8" ht="15.75">
      <c r="B113" s="115">
        <v>28</v>
      </c>
      <c r="C113" s="121" t="s">
        <v>752</v>
      </c>
      <c r="D113" s="115">
        <v>2001</v>
      </c>
      <c r="E113" s="115" t="s">
        <v>50</v>
      </c>
      <c r="F113" s="203">
        <v>0.7951388888888888</v>
      </c>
      <c r="G113" s="115">
        <v>28</v>
      </c>
      <c r="H113" s="203">
        <f>F113-F86</f>
        <v>0.3777777777777777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H181"/>
  <sheetViews>
    <sheetView zoomScalePageLayoutView="0" workbookViewId="0" topLeftCell="A70">
      <selection activeCell="H17" sqref="H17:H21"/>
    </sheetView>
  </sheetViews>
  <sheetFormatPr defaultColWidth="9.140625" defaultRowHeight="12.75"/>
  <cols>
    <col min="3" max="3" width="28.28125" style="0" customWidth="1"/>
    <col min="4" max="4" width="13.421875" style="0" customWidth="1"/>
    <col min="5" max="5" width="21.421875" style="0" customWidth="1"/>
    <col min="6" max="6" width="11.7109375" style="0" customWidth="1"/>
    <col min="7" max="7" width="15.140625" style="0" customWidth="1"/>
    <col min="8" max="8" width="16.8515625" style="0" customWidth="1"/>
  </cols>
  <sheetData>
    <row r="2" spans="2:7" ht="20.25">
      <c r="B2" s="243"/>
      <c r="C2" s="245"/>
      <c r="D2" s="246" t="s">
        <v>734</v>
      </c>
      <c r="E2" s="245"/>
      <c r="F2" s="245"/>
      <c r="G2" s="208"/>
    </row>
    <row r="3" spans="2:7" ht="18.75">
      <c r="B3" s="244"/>
      <c r="C3" s="247"/>
      <c r="D3" s="248" t="s">
        <v>883</v>
      </c>
      <c r="E3" s="247"/>
      <c r="F3" s="247"/>
      <c r="G3" s="211"/>
    </row>
    <row r="4" spans="2:7" ht="12.75">
      <c r="B4" s="244"/>
      <c r="C4" s="247"/>
      <c r="D4" s="247"/>
      <c r="E4" s="247"/>
      <c r="F4" s="247"/>
      <c r="G4" s="211"/>
    </row>
    <row r="5" spans="3:7" ht="15.75">
      <c r="C5" s="247"/>
      <c r="D5" s="249" t="s">
        <v>884</v>
      </c>
      <c r="E5" s="247"/>
      <c r="F5" s="247"/>
      <c r="G5" s="211"/>
    </row>
    <row r="6" spans="3:7" ht="15.75">
      <c r="C6" s="247"/>
      <c r="D6" s="249" t="s">
        <v>885</v>
      </c>
      <c r="E6" s="247"/>
      <c r="F6" s="247"/>
      <c r="G6" s="211"/>
    </row>
    <row r="7" ht="15.75">
      <c r="B7" s="196"/>
    </row>
    <row r="8" spans="2:5" ht="15.75">
      <c r="B8" s="230" t="s">
        <v>889</v>
      </c>
      <c r="C8" s="231"/>
      <c r="D8" s="231"/>
      <c r="E8" s="231"/>
    </row>
    <row r="9" spans="2:8" ht="31.5">
      <c r="B9" s="115" t="s">
        <v>54</v>
      </c>
      <c r="C9" s="115" t="s">
        <v>55</v>
      </c>
      <c r="D9" s="115" t="s">
        <v>56</v>
      </c>
      <c r="E9" s="115" t="s">
        <v>826</v>
      </c>
      <c r="F9" s="115" t="s">
        <v>58</v>
      </c>
      <c r="G9" s="115" t="s">
        <v>59</v>
      </c>
      <c r="H9" s="242" t="s">
        <v>60</v>
      </c>
    </row>
    <row r="10" spans="2:8" ht="15.75">
      <c r="B10" s="115">
        <v>1</v>
      </c>
      <c r="C10" s="121" t="s">
        <v>887</v>
      </c>
      <c r="D10" s="115">
        <v>2005</v>
      </c>
      <c r="E10" s="115" t="s">
        <v>38</v>
      </c>
      <c r="F10" s="236">
        <v>0.008854166666666666</v>
      </c>
      <c r="G10" s="115">
        <v>1</v>
      </c>
      <c r="H10" s="108">
        <v>60</v>
      </c>
    </row>
    <row r="11" spans="2:8" ht="15.75">
      <c r="B11" s="115">
        <v>2</v>
      </c>
      <c r="C11" s="121" t="s">
        <v>886</v>
      </c>
      <c r="D11" s="115">
        <v>2003</v>
      </c>
      <c r="E11" s="115" t="s">
        <v>38</v>
      </c>
      <c r="F11" s="236">
        <v>0.009930555555555555</v>
      </c>
      <c r="G11" s="115">
        <v>2</v>
      </c>
      <c r="H11" s="108">
        <v>54</v>
      </c>
    </row>
    <row r="12" spans="2:8" ht="15.75">
      <c r="B12" s="115">
        <v>3</v>
      </c>
      <c r="C12" s="121" t="s">
        <v>183</v>
      </c>
      <c r="D12" s="115">
        <v>2003</v>
      </c>
      <c r="E12" s="115" t="s">
        <v>196</v>
      </c>
      <c r="F12" s="236">
        <v>0.009953703703703704</v>
      </c>
      <c r="G12" s="115">
        <v>3</v>
      </c>
      <c r="H12" s="108">
        <v>48</v>
      </c>
    </row>
    <row r="13" spans="2:8" ht="15.75">
      <c r="B13" s="115">
        <v>4</v>
      </c>
      <c r="C13" s="121" t="s">
        <v>888</v>
      </c>
      <c r="D13" s="115">
        <v>2005</v>
      </c>
      <c r="E13" s="115" t="s">
        <v>38</v>
      </c>
      <c r="F13" s="236">
        <v>0.010243055555555556</v>
      </c>
      <c r="G13" s="115">
        <v>4</v>
      </c>
      <c r="H13" s="108">
        <v>43</v>
      </c>
    </row>
    <row r="14" ht="15.75">
      <c r="B14" s="197"/>
    </row>
    <row r="15" spans="2:5" ht="15.75">
      <c r="B15" s="232" t="s">
        <v>890</v>
      </c>
      <c r="C15" s="233"/>
      <c r="D15" s="233"/>
      <c r="E15" s="233"/>
    </row>
    <row r="16" spans="2:8" ht="31.5">
      <c r="B16" s="115" t="s">
        <v>54</v>
      </c>
      <c r="C16" s="115" t="s">
        <v>55</v>
      </c>
      <c r="D16" s="115" t="s">
        <v>56</v>
      </c>
      <c r="E16" s="115" t="s">
        <v>57</v>
      </c>
      <c r="F16" s="115" t="s">
        <v>58</v>
      </c>
      <c r="G16" s="115" t="s">
        <v>59</v>
      </c>
      <c r="H16" s="242" t="s">
        <v>60</v>
      </c>
    </row>
    <row r="17" spans="2:8" ht="15.75">
      <c r="B17" s="115">
        <v>1</v>
      </c>
      <c r="C17" s="121" t="s">
        <v>347</v>
      </c>
      <c r="D17" s="115">
        <v>2003</v>
      </c>
      <c r="E17" s="115" t="s">
        <v>741</v>
      </c>
      <c r="F17" s="236">
        <v>0.007990740740740741</v>
      </c>
      <c r="G17" s="115">
        <v>1</v>
      </c>
      <c r="H17" s="108">
        <v>60</v>
      </c>
    </row>
    <row r="18" spans="2:8" ht="15.75">
      <c r="B18" s="115">
        <v>2</v>
      </c>
      <c r="C18" s="121" t="s">
        <v>602</v>
      </c>
      <c r="D18" s="115">
        <v>2005</v>
      </c>
      <c r="E18" s="115" t="s">
        <v>741</v>
      </c>
      <c r="F18" s="236">
        <v>0.008344907407407409</v>
      </c>
      <c r="G18" s="115">
        <v>2</v>
      </c>
      <c r="H18" s="108">
        <v>54</v>
      </c>
    </row>
    <row r="19" spans="2:8" ht="15.75">
      <c r="B19" s="115">
        <v>3</v>
      </c>
      <c r="C19" s="121" t="s">
        <v>746</v>
      </c>
      <c r="D19" s="115">
        <v>2005</v>
      </c>
      <c r="E19" s="115" t="s">
        <v>741</v>
      </c>
      <c r="F19" s="236">
        <v>0.009085648148148148</v>
      </c>
      <c r="G19" s="115">
        <v>3</v>
      </c>
      <c r="H19" s="108">
        <v>48</v>
      </c>
    </row>
    <row r="20" spans="2:8" ht="15.75">
      <c r="B20" s="115">
        <v>4</v>
      </c>
      <c r="C20" s="121" t="s">
        <v>913</v>
      </c>
      <c r="D20" s="115">
        <v>2003</v>
      </c>
      <c r="E20" s="115" t="s">
        <v>38</v>
      </c>
      <c r="F20" s="236">
        <v>0.009421296296296296</v>
      </c>
      <c r="G20" s="115">
        <v>4</v>
      </c>
      <c r="H20" s="108">
        <v>43</v>
      </c>
    </row>
    <row r="21" spans="2:8" ht="15.75">
      <c r="B21" s="115">
        <v>5</v>
      </c>
      <c r="C21" s="121" t="s">
        <v>627</v>
      </c>
      <c r="D21" s="115">
        <v>2005</v>
      </c>
      <c r="E21" s="115" t="s">
        <v>38</v>
      </c>
      <c r="F21" s="236">
        <v>0.010243055555555556</v>
      </c>
      <c r="G21" s="115">
        <v>5</v>
      </c>
      <c r="H21" s="108">
        <v>40</v>
      </c>
    </row>
    <row r="22" ht="15.75">
      <c r="B22" s="197"/>
    </row>
    <row r="23" spans="2:5" ht="15.75">
      <c r="B23" s="230" t="s">
        <v>811</v>
      </c>
      <c r="C23" s="231"/>
      <c r="D23" s="231"/>
      <c r="E23" s="231"/>
    </row>
    <row r="24" spans="2:8" ht="31.5">
      <c r="B24" s="115" t="s">
        <v>54</v>
      </c>
      <c r="C24" s="115" t="s">
        <v>55</v>
      </c>
      <c r="D24" s="115" t="s">
        <v>56</v>
      </c>
      <c r="E24" s="115" t="s">
        <v>57</v>
      </c>
      <c r="F24" s="115" t="s">
        <v>58</v>
      </c>
      <c r="G24" s="115" t="s">
        <v>59</v>
      </c>
      <c r="H24" s="242" t="s">
        <v>60</v>
      </c>
    </row>
    <row r="25" spans="2:8" ht="15.75">
      <c r="B25" s="115">
        <v>1</v>
      </c>
      <c r="C25" s="121" t="s">
        <v>92</v>
      </c>
      <c r="D25" s="115">
        <v>2002</v>
      </c>
      <c r="E25" s="115" t="s">
        <v>51</v>
      </c>
      <c r="F25" s="236">
        <v>0.01678240740740741</v>
      </c>
      <c r="G25" s="115">
        <v>1</v>
      </c>
      <c r="H25" s="108">
        <v>60</v>
      </c>
    </row>
    <row r="26" spans="2:8" ht="15.75">
      <c r="B26" s="115">
        <v>2</v>
      </c>
      <c r="C26" s="121" t="s">
        <v>897</v>
      </c>
      <c r="D26" s="115">
        <v>2002</v>
      </c>
      <c r="E26" s="115" t="s">
        <v>38</v>
      </c>
      <c r="F26" s="236">
        <v>0.018252314814814815</v>
      </c>
      <c r="G26" s="115">
        <v>2</v>
      </c>
      <c r="H26" s="108">
        <v>54</v>
      </c>
    </row>
    <row r="27" spans="2:8" ht="15.75">
      <c r="B27" s="115">
        <v>3</v>
      </c>
      <c r="C27" s="121" t="s">
        <v>215</v>
      </c>
      <c r="D27" s="115">
        <v>2001</v>
      </c>
      <c r="E27" s="115" t="s">
        <v>196</v>
      </c>
      <c r="F27" s="236">
        <v>0.019328703703703702</v>
      </c>
      <c r="G27" s="115">
        <v>3</v>
      </c>
      <c r="H27" s="108">
        <v>48</v>
      </c>
    </row>
    <row r="28" spans="2:8" ht="15.75">
      <c r="B28" s="115">
        <v>4</v>
      </c>
      <c r="C28" s="121" t="s">
        <v>895</v>
      </c>
      <c r="D28" s="115">
        <v>2001</v>
      </c>
      <c r="E28" s="115" t="s">
        <v>196</v>
      </c>
      <c r="F28" s="236">
        <v>0.019351851851851853</v>
      </c>
      <c r="G28" s="115">
        <v>4</v>
      </c>
      <c r="H28" s="108">
        <v>43</v>
      </c>
    </row>
    <row r="29" spans="2:8" ht="15.75">
      <c r="B29" s="115">
        <v>5</v>
      </c>
      <c r="C29" s="121" t="s">
        <v>896</v>
      </c>
      <c r="D29" s="115">
        <v>2001</v>
      </c>
      <c r="E29" s="115" t="s">
        <v>38</v>
      </c>
      <c r="F29" s="236">
        <v>0.02459490740740741</v>
      </c>
      <c r="G29" s="115">
        <v>5</v>
      </c>
      <c r="H29" s="108">
        <v>40</v>
      </c>
    </row>
    <row r="30" ht="15.75">
      <c r="B30" s="197"/>
    </row>
    <row r="31" spans="2:5" ht="15.75">
      <c r="B31" s="232" t="s">
        <v>812</v>
      </c>
      <c r="C31" s="233"/>
      <c r="D31" s="233"/>
      <c r="E31" s="233"/>
    </row>
    <row r="32" spans="2:8" ht="31.5">
      <c r="B32" s="115" t="s">
        <v>54</v>
      </c>
      <c r="C32" s="115" t="s">
        <v>55</v>
      </c>
      <c r="D32" s="115" t="s">
        <v>56</v>
      </c>
      <c r="E32" s="115" t="s">
        <v>57</v>
      </c>
      <c r="F32" s="115" t="s">
        <v>58</v>
      </c>
      <c r="G32" s="115" t="s">
        <v>59</v>
      </c>
      <c r="H32" s="242" t="s">
        <v>60</v>
      </c>
    </row>
    <row r="33" spans="2:8" ht="15.75">
      <c r="B33" s="115">
        <v>1</v>
      </c>
      <c r="C33" s="121" t="s">
        <v>583</v>
      </c>
      <c r="D33" s="115">
        <v>2001</v>
      </c>
      <c r="E33" s="115" t="s">
        <v>196</v>
      </c>
      <c r="F33" s="236">
        <v>0.015578703703703704</v>
      </c>
      <c r="G33" s="115">
        <v>1</v>
      </c>
      <c r="H33" s="108">
        <v>60</v>
      </c>
    </row>
    <row r="34" spans="2:8" ht="15.75">
      <c r="B34" s="115">
        <v>2</v>
      </c>
      <c r="C34" s="121" t="s">
        <v>192</v>
      </c>
      <c r="D34" s="115">
        <v>2001</v>
      </c>
      <c r="E34" s="115" t="s">
        <v>38</v>
      </c>
      <c r="F34" s="236">
        <v>0.01613425925925926</v>
      </c>
      <c r="G34" s="115">
        <v>2</v>
      </c>
      <c r="H34" s="108">
        <v>54</v>
      </c>
    </row>
    <row r="35" spans="2:8" ht="15.75">
      <c r="B35" s="115">
        <v>3</v>
      </c>
      <c r="C35" s="121" t="s">
        <v>195</v>
      </c>
      <c r="D35" s="115">
        <v>2001</v>
      </c>
      <c r="E35" s="115" t="s">
        <v>196</v>
      </c>
      <c r="F35" s="236">
        <v>0.016701388888888887</v>
      </c>
      <c r="G35" s="115">
        <v>3</v>
      </c>
      <c r="H35" s="108">
        <v>48</v>
      </c>
    </row>
    <row r="36" spans="2:8" ht="15.75">
      <c r="B36" s="115">
        <v>4</v>
      </c>
      <c r="C36" s="121" t="s">
        <v>595</v>
      </c>
      <c r="D36" s="115">
        <v>2001</v>
      </c>
      <c r="E36" s="115" t="s">
        <v>196</v>
      </c>
      <c r="F36" s="236">
        <v>0.017233796296296296</v>
      </c>
      <c r="G36" s="115">
        <v>4</v>
      </c>
      <c r="H36" s="108">
        <v>43</v>
      </c>
    </row>
    <row r="37" spans="2:8" ht="15.75">
      <c r="B37" s="115">
        <v>5</v>
      </c>
      <c r="C37" s="121" t="s">
        <v>375</v>
      </c>
      <c r="D37" s="115">
        <v>2001</v>
      </c>
      <c r="E37" s="115" t="s">
        <v>38</v>
      </c>
      <c r="F37" s="236">
        <v>0.017766203703703704</v>
      </c>
      <c r="G37" s="115">
        <v>5</v>
      </c>
      <c r="H37" s="108">
        <v>40</v>
      </c>
    </row>
    <row r="38" spans="2:8" ht="15.75">
      <c r="B38" s="115">
        <v>6</v>
      </c>
      <c r="C38" s="121" t="s">
        <v>893</v>
      </c>
      <c r="D38" s="115">
        <v>2001</v>
      </c>
      <c r="E38" s="115" t="s">
        <v>38</v>
      </c>
      <c r="F38" s="236">
        <v>0.01800925925925926</v>
      </c>
      <c r="G38" s="115">
        <v>6</v>
      </c>
      <c r="H38" s="108">
        <v>38</v>
      </c>
    </row>
    <row r="39" spans="2:8" ht="15.75">
      <c r="B39" s="115">
        <v>7</v>
      </c>
      <c r="C39" s="121" t="s">
        <v>892</v>
      </c>
      <c r="D39" s="115">
        <v>2001</v>
      </c>
      <c r="E39" s="115" t="s">
        <v>38</v>
      </c>
      <c r="F39" s="236">
        <v>0.01990740740740741</v>
      </c>
      <c r="G39" s="115">
        <v>7</v>
      </c>
      <c r="H39" s="108">
        <v>36</v>
      </c>
    </row>
    <row r="40" spans="2:8" ht="15.75">
      <c r="B40" s="115">
        <v>8</v>
      </c>
      <c r="C40" s="121" t="s">
        <v>624</v>
      </c>
      <c r="D40" s="115">
        <v>2001</v>
      </c>
      <c r="E40" s="115" t="s">
        <v>196</v>
      </c>
      <c r="F40" s="236">
        <v>0.019953703703703706</v>
      </c>
      <c r="G40" s="115">
        <v>8</v>
      </c>
      <c r="H40" s="108">
        <v>34</v>
      </c>
    </row>
    <row r="41" spans="2:8" ht="15.75">
      <c r="B41" s="115">
        <v>9</v>
      </c>
      <c r="C41" s="121" t="s">
        <v>891</v>
      </c>
      <c r="D41" s="115">
        <v>2002</v>
      </c>
      <c r="E41" s="115" t="s">
        <v>38</v>
      </c>
      <c r="F41" s="236">
        <v>0.02148148148148148</v>
      </c>
      <c r="G41" s="115">
        <v>9</v>
      </c>
      <c r="H41" s="108">
        <v>32</v>
      </c>
    </row>
    <row r="42" spans="2:8" ht="15.75">
      <c r="B42" s="115">
        <v>10</v>
      </c>
      <c r="C42" s="121" t="s">
        <v>894</v>
      </c>
      <c r="D42" s="115">
        <v>2001</v>
      </c>
      <c r="E42" s="115" t="s">
        <v>38</v>
      </c>
      <c r="F42" s="236">
        <v>0.023587962962962963</v>
      </c>
      <c r="G42" s="115">
        <v>10</v>
      </c>
      <c r="H42" s="108">
        <v>31</v>
      </c>
    </row>
    <row r="43" spans="2:8" ht="15.75">
      <c r="B43" s="115">
        <v>11</v>
      </c>
      <c r="C43" s="121" t="s">
        <v>914</v>
      </c>
      <c r="D43" s="115">
        <v>2001</v>
      </c>
      <c r="E43" s="115" t="s">
        <v>38</v>
      </c>
      <c r="F43" s="236">
        <v>0.024467592592592593</v>
      </c>
      <c r="G43" s="115">
        <v>11</v>
      </c>
      <c r="H43" s="108">
        <v>30</v>
      </c>
    </row>
    <row r="44" ht="15.75">
      <c r="B44" s="197"/>
    </row>
    <row r="45" spans="2:5" ht="15.75">
      <c r="B45" s="230" t="s">
        <v>813</v>
      </c>
      <c r="C45" s="231"/>
      <c r="D45" s="231"/>
      <c r="E45" s="231"/>
    </row>
    <row r="46" spans="2:8" ht="31.5">
      <c r="B46" s="115" t="s">
        <v>54</v>
      </c>
      <c r="C46" s="115" t="s">
        <v>55</v>
      </c>
      <c r="D46" s="115" t="s">
        <v>56</v>
      </c>
      <c r="E46" s="115" t="s">
        <v>57</v>
      </c>
      <c r="F46" s="115" t="s">
        <v>58</v>
      </c>
      <c r="G46" s="115" t="s">
        <v>59</v>
      </c>
      <c r="H46" s="242" t="s">
        <v>60</v>
      </c>
    </row>
    <row r="47" spans="2:8" ht="15.75">
      <c r="B47" s="115">
        <v>1</v>
      </c>
      <c r="C47" s="121" t="s">
        <v>225</v>
      </c>
      <c r="D47" s="115">
        <v>1999</v>
      </c>
      <c r="E47" s="115" t="s">
        <v>196</v>
      </c>
      <c r="F47" s="236">
        <v>0.017083333333333336</v>
      </c>
      <c r="G47" s="115">
        <v>1</v>
      </c>
      <c r="H47" s="108">
        <v>60</v>
      </c>
    </row>
    <row r="48" spans="2:8" ht="15.75">
      <c r="B48" s="115">
        <v>2</v>
      </c>
      <c r="C48" s="121" t="s">
        <v>224</v>
      </c>
      <c r="D48" s="115">
        <v>1999</v>
      </c>
      <c r="E48" s="115" t="s">
        <v>61</v>
      </c>
      <c r="F48" s="236">
        <v>0.017881944444444443</v>
      </c>
      <c r="G48" s="115">
        <v>2</v>
      </c>
      <c r="H48" s="108">
        <v>54</v>
      </c>
    </row>
    <row r="49" spans="2:8" ht="15.75">
      <c r="B49" s="115">
        <v>3</v>
      </c>
      <c r="C49" s="121" t="s">
        <v>696</v>
      </c>
      <c r="D49" s="115">
        <v>2000</v>
      </c>
      <c r="E49" s="115" t="s">
        <v>38</v>
      </c>
      <c r="F49" s="236">
        <v>0.02460648148148148</v>
      </c>
      <c r="G49" s="115">
        <v>3</v>
      </c>
      <c r="H49" s="108">
        <v>48</v>
      </c>
    </row>
    <row r="50" ht="15.75">
      <c r="B50" s="197"/>
    </row>
    <row r="51" spans="2:5" ht="15.75">
      <c r="B51" s="232" t="s">
        <v>814</v>
      </c>
      <c r="C51" s="233"/>
      <c r="D51" s="233"/>
      <c r="E51" s="233"/>
    </row>
    <row r="52" spans="2:8" ht="31.5">
      <c r="B52" s="115" t="s">
        <v>54</v>
      </c>
      <c r="C52" s="115" t="s">
        <v>55</v>
      </c>
      <c r="D52" s="115" t="s">
        <v>56</v>
      </c>
      <c r="E52" s="115" t="s">
        <v>57</v>
      </c>
      <c r="F52" s="115" t="s">
        <v>58</v>
      </c>
      <c r="G52" s="115" t="s">
        <v>59</v>
      </c>
      <c r="H52" s="242" t="s">
        <v>60</v>
      </c>
    </row>
    <row r="53" spans="2:8" ht="15.75">
      <c r="B53" s="115">
        <v>1</v>
      </c>
      <c r="C53" s="121" t="s">
        <v>898</v>
      </c>
      <c r="D53" s="115">
        <v>2000</v>
      </c>
      <c r="E53" s="115" t="s">
        <v>196</v>
      </c>
      <c r="F53" s="236">
        <v>0.015046296296296295</v>
      </c>
      <c r="G53" s="115">
        <v>1</v>
      </c>
      <c r="H53" s="108">
        <v>60</v>
      </c>
    </row>
    <row r="54" spans="2:8" ht="15.75">
      <c r="B54" s="115">
        <v>2</v>
      </c>
      <c r="C54" s="121" t="s">
        <v>248</v>
      </c>
      <c r="D54" s="115">
        <v>1999</v>
      </c>
      <c r="E54" s="115" t="s">
        <v>196</v>
      </c>
      <c r="F54" s="236">
        <v>0.01525462962962963</v>
      </c>
      <c r="G54" s="115">
        <v>2</v>
      </c>
      <c r="H54" s="108">
        <v>54</v>
      </c>
    </row>
    <row r="55" spans="2:8" ht="15.75">
      <c r="B55" s="115">
        <v>3</v>
      </c>
      <c r="C55" s="121" t="s">
        <v>191</v>
      </c>
      <c r="D55" s="115">
        <v>2000</v>
      </c>
      <c r="E55" s="115" t="s">
        <v>196</v>
      </c>
      <c r="F55" s="236">
        <v>0.01554398148148148</v>
      </c>
      <c r="G55" s="115">
        <v>3</v>
      </c>
      <c r="H55" s="108">
        <v>48</v>
      </c>
    </row>
    <row r="56" spans="2:8" ht="15.75">
      <c r="B56" s="115">
        <v>4</v>
      </c>
      <c r="C56" s="121" t="s">
        <v>584</v>
      </c>
      <c r="D56" s="115">
        <v>2000</v>
      </c>
      <c r="E56" s="115" t="s">
        <v>196</v>
      </c>
      <c r="F56" s="236">
        <v>0.015740740740740743</v>
      </c>
      <c r="G56" s="115">
        <v>4</v>
      </c>
      <c r="H56" s="108">
        <v>43</v>
      </c>
    </row>
    <row r="57" spans="2:8" ht="15.75">
      <c r="B57" s="115">
        <v>5</v>
      </c>
      <c r="C57" s="121" t="s">
        <v>900</v>
      </c>
      <c r="D57" s="115">
        <v>2000</v>
      </c>
      <c r="E57" s="115" t="s">
        <v>38</v>
      </c>
      <c r="F57" s="236">
        <v>0.015752314814814813</v>
      </c>
      <c r="G57" s="115">
        <v>5</v>
      </c>
      <c r="H57" s="108">
        <v>40</v>
      </c>
    </row>
    <row r="58" spans="2:8" ht="15.75">
      <c r="B58" s="115">
        <v>6</v>
      </c>
      <c r="C58" s="121" t="s">
        <v>599</v>
      </c>
      <c r="D58" s="115">
        <v>2000</v>
      </c>
      <c r="E58" s="115" t="s">
        <v>196</v>
      </c>
      <c r="F58" s="236">
        <v>0.01716435185185185</v>
      </c>
      <c r="G58" s="115">
        <v>6</v>
      </c>
      <c r="H58" s="108">
        <v>38</v>
      </c>
    </row>
    <row r="59" spans="2:8" ht="15.75">
      <c r="B59" s="115">
        <v>7</v>
      </c>
      <c r="C59" s="121" t="s">
        <v>899</v>
      </c>
      <c r="D59" s="115">
        <v>2000</v>
      </c>
      <c r="E59" s="115" t="s">
        <v>196</v>
      </c>
      <c r="F59" s="236">
        <v>0.017662037037037035</v>
      </c>
      <c r="G59" s="115">
        <v>7</v>
      </c>
      <c r="H59" s="108">
        <v>36</v>
      </c>
    </row>
    <row r="60" ht="15.75">
      <c r="B60" s="197"/>
    </row>
    <row r="61" spans="2:5" ht="15.75">
      <c r="B61" s="230" t="s">
        <v>901</v>
      </c>
      <c r="C61" s="231"/>
      <c r="D61" s="231"/>
      <c r="E61" s="231"/>
    </row>
    <row r="62" spans="2:8" ht="31.5">
      <c r="B62" s="115" t="s">
        <v>54</v>
      </c>
      <c r="C62" s="115" t="s">
        <v>55</v>
      </c>
      <c r="D62" s="115" t="s">
        <v>56</v>
      </c>
      <c r="E62" s="115" t="s">
        <v>57</v>
      </c>
      <c r="F62" s="115" t="s">
        <v>58</v>
      </c>
      <c r="G62" s="115" t="s">
        <v>59</v>
      </c>
      <c r="H62" s="242" t="s">
        <v>60</v>
      </c>
    </row>
    <row r="63" spans="2:8" ht="15.75">
      <c r="B63" s="115">
        <v>1</v>
      </c>
      <c r="C63" s="121" t="s">
        <v>903</v>
      </c>
      <c r="D63" s="115">
        <v>1997</v>
      </c>
      <c r="E63" s="115" t="s">
        <v>196</v>
      </c>
      <c r="F63" s="236">
        <v>0.0169212962962963</v>
      </c>
      <c r="G63" s="115">
        <v>1</v>
      </c>
      <c r="H63" s="108">
        <v>60</v>
      </c>
    </row>
    <row r="64" spans="2:8" ht="15.75">
      <c r="B64" s="115">
        <v>2</v>
      </c>
      <c r="C64" s="121" t="s">
        <v>902</v>
      </c>
      <c r="D64" s="115">
        <v>1998</v>
      </c>
      <c r="E64" s="115" t="s">
        <v>196</v>
      </c>
      <c r="F64" s="236">
        <v>0.02050925925925926</v>
      </c>
      <c r="G64" s="115">
        <v>2</v>
      </c>
      <c r="H64" s="108">
        <v>54</v>
      </c>
    </row>
    <row r="65" spans="2:8" ht="15.75">
      <c r="B65" s="115">
        <v>3</v>
      </c>
      <c r="C65" s="121" t="s">
        <v>904</v>
      </c>
      <c r="D65" s="115">
        <v>1998</v>
      </c>
      <c r="E65" s="115" t="s">
        <v>196</v>
      </c>
      <c r="F65" s="236">
        <v>0.02050925925925926</v>
      </c>
      <c r="G65" s="115">
        <v>3</v>
      </c>
      <c r="H65" s="108">
        <v>48</v>
      </c>
    </row>
    <row r="66" ht="15.75">
      <c r="B66" s="197"/>
    </row>
    <row r="67" spans="2:5" ht="15.75">
      <c r="B67" s="232" t="s">
        <v>905</v>
      </c>
      <c r="C67" s="233"/>
      <c r="D67" s="233"/>
      <c r="E67" s="233"/>
    </row>
    <row r="68" spans="2:8" ht="31.5">
      <c r="B68" s="115" t="s">
        <v>54</v>
      </c>
      <c r="C68" s="115" t="s">
        <v>55</v>
      </c>
      <c r="D68" s="115" t="s">
        <v>56</v>
      </c>
      <c r="E68" s="115" t="s">
        <v>57</v>
      </c>
      <c r="F68" s="115" t="s">
        <v>58</v>
      </c>
      <c r="G68" s="115" t="s">
        <v>59</v>
      </c>
      <c r="H68" s="242" t="s">
        <v>60</v>
      </c>
    </row>
    <row r="69" spans="2:8" ht="15.75">
      <c r="B69" s="115">
        <v>1</v>
      </c>
      <c r="C69" s="121" t="s">
        <v>397</v>
      </c>
      <c r="D69" s="115">
        <v>1997</v>
      </c>
      <c r="E69" s="115" t="s">
        <v>196</v>
      </c>
      <c r="F69" s="236">
        <v>0.032233796296296295</v>
      </c>
      <c r="G69" s="115">
        <v>1</v>
      </c>
      <c r="H69" s="108">
        <v>60</v>
      </c>
    </row>
    <row r="70" spans="2:8" ht="15.75">
      <c r="B70" s="115">
        <v>2</v>
      </c>
      <c r="C70" s="121" t="s">
        <v>907</v>
      </c>
      <c r="D70" s="115">
        <v>1997</v>
      </c>
      <c r="E70" s="115" t="s">
        <v>196</v>
      </c>
      <c r="F70" s="236">
        <v>0.03263888888888889</v>
      </c>
      <c r="G70" s="115">
        <v>2</v>
      </c>
      <c r="H70" s="108">
        <v>54</v>
      </c>
    </row>
    <row r="71" spans="2:8" ht="15.75">
      <c r="B71" s="115">
        <v>3</v>
      </c>
      <c r="C71" s="121" t="s">
        <v>906</v>
      </c>
      <c r="D71" s="115">
        <v>1997</v>
      </c>
      <c r="E71" s="115" t="s">
        <v>38</v>
      </c>
      <c r="F71" s="236">
        <v>0.032650462962962964</v>
      </c>
      <c r="G71" s="115">
        <v>3</v>
      </c>
      <c r="H71" s="108">
        <v>48</v>
      </c>
    </row>
    <row r="72" ht="15.75">
      <c r="B72" s="197"/>
    </row>
    <row r="73" spans="2:5" ht="15.75">
      <c r="B73" s="230" t="s">
        <v>910</v>
      </c>
      <c r="C73" s="231"/>
      <c r="D73" s="231"/>
      <c r="E73" s="231"/>
    </row>
    <row r="74" spans="2:8" ht="31.5">
      <c r="B74" s="237" t="s">
        <v>54</v>
      </c>
      <c r="C74" s="115" t="s">
        <v>55</v>
      </c>
      <c r="D74" s="115" t="s">
        <v>56</v>
      </c>
      <c r="E74" s="115" t="s">
        <v>57</v>
      </c>
      <c r="F74" s="115" t="s">
        <v>58</v>
      </c>
      <c r="G74" s="115" t="s">
        <v>59</v>
      </c>
      <c r="H74" s="242" t="s">
        <v>60</v>
      </c>
    </row>
    <row r="75" spans="2:8" ht="15.75">
      <c r="B75" s="115">
        <v>1</v>
      </c>
      <c r="C75" s="237" t="s">
        <v>231</v>
      </c>
      <c r="D75" s="115">
        <v>1992</v>
      </c>
      <c r="E75" s="115" t="s">
        <v>61</v>
      </c>
      <c r="F75" s="236">
        <v>0.01513888888888889</v>
      </c>
      <c r="G75" s="115">
        <v>1</v>
      </c>
      <c r="H75" s="108">
        <v>60</v>
      </c>
    </row>
    <row r="76" spans="2:8" ht="15.75">
      <c r="B76" s="115">
        <v>2</v>
      </c>
      <c r="C76" s="237" t="s">
        <v>909</v>
      </c>
      <c r="D76" s="115">
        <v>1989</v>
      </c>
      <c r="E76" s="115" t="s">
        <v>38</v>
      </c>
      <c r="F76" s="236">
        <v>0.018379629629629628</v>
      </c>
      <c r="G76" s="115">
        <v>2</v>
      </c>
      <c r="H76" s="108">
        <v>54</v>
      </c>
    </row>
    <row r="77" ht="15.75">
      <c r="B77" s="198"/>
    </row>
    <row r="78" spans="2:5" ht="15.75">
      <c r="B78" s="232" t="s">
        <v>908</v>
      </c>
      <c r="C78" s="233"/>
      <c r="D78" s="233"/>
      <c r="E78" s="233"/>
    </row>
    <row r="79" spans="2:8" ht="31.5">
      <c r="B79" s="237" t="s">
        <v>54</v>
      </c>
      <c r="C79" s="115" t="s">
        <v>55</v>
      </c>
      <c r="D79" s="115" t="s">
        <v>56</v>
      </c>
      <c r="E79" s="115" t="s">
        <v>57</v>
      </c>
      <c r="F79" s="115" t="s">
        <v>58</v>
      </c>
      <c r="G79" s="115" t="s">
        <v>59</v>
      </c>
      <c r="H79" s="242" t="s">
        <v>60</v>
      </c>
    </row>
    <row r="80" spans="2:8" ht="15.75">
      <c r="B80" s="115">
        <v>1</v>
      </c>
      <c r="C80" s="237" t="s">
        <v>64</v>
      </c>
      <c r="D80" s="115">
        <v>1991</v>
      </c>
      <c r="E80" s="115" t="s">
        <v>38</v>
      </c>
      <c r="F80" s="236">
        <v>0.030185185185185186</v>
      </c>
      <c r="G80" s="115">
        <v>1</v>
      </c>
      <c r="H80" s="108">
        <v>60</v>
      </c>
    </row>
    <row r="81" spans="2:8" ht="15.75">
      <c r="B81" s="115">
        <v>2</v>
      </c>
      <c r="C81" s="237" t="s">
        <v>106</v>
      </c>
      <c r="D81" s="115">
        <v>1991</v>
      </c>
      <c r="E81" s="115" t="s">
        <v>61</v>
      </c>
      <c r="F81" s="236">
        <v>0.030567129629629628</v>
      </c>
      <c r="G81" s="115">
        <v>2</v>
      </c>
      <c r="H81" s="108">
        <v>54</v>
      </c>
    </row>
    <row r="82" ht="15.75">
      <c r="B82" s="197"/>
    </row>
    <row r="83" spans="2:5" ht="15.75">
      <c r="B83" s="230" t="s">
        <v>817</v>
      </c>
      <c r="C83" s="231"/>
      <c r="D83" s="231"/>
      <c r="E83" s="231"/>
    </row>
    <row r="84" spans="2:8" ht="31.5">
      <c r="B84" s="237" t="s">
        <v>54</v>
      </c>
      <c r="C84" s="115" t="s">
        <v>55</v>
      </c>
      <c r="D84" s="115" t="s">
        <v>56</v>
      </c>
      <c r="E84" s="115" t="s">
        <v>57</v>
      </c>
      <c r="F84" s="115" t="s">
        <v>58</v>
      </c>
      <c r="G84" s="115" t="s">
        <v>59</v>
      </c>
      <c r="H84" s="242" t="s">
        <v>60</v>
      </c>
    </row>
    <row r="85" spans="2:8" ht="15.75">
      <c r="B85" s="115">
        <v>1</v>
      </c>
      <c r="C85" s="237" t="s">
        <v>95</v>
      </c>
      <c r="D85" s="115">
        <v>1980</v>
      </c>
      <c r="E85" s="115" t="s">
        <v>38</v>
      </c>
      <c r="F85" s="236">
        <v>0.021319444444444443</v>
      </c>
      <c r="G85" s="115">
        <v>1</v>
      </c>
      <c r="H85" s="108">
        <v>60</v>
      </c>
    </row>
    <row r="86" ht="15.75">
      <c r="B86" s="197"/>
    </row>
    <row r="87" spans="2:5" ht="15.75">
      <c r="B87" s="232" t="s">
        <v>911</v>
      </c>
      <c r="C87" s="233"/>
      <c r="D87" s="233"/>
      <c r="E87" s="233"/>
    </row>
    <row r="88" spans="2:8" ht="31.5">
      <c r="B88" s="237" t="s">
        <v>54</v>
      </c>
      <c r="C88" s="115" t="s">
        <v>55</v>
      </c>
      <c r="D88" s="115" t="s">
        <v>56</v>
      </c>
      <c r="E88" s="115" t="s">
        <v>57</v>
      </c>
      <c r="F88" s="115" t="s">
        <v>58</v>
      </c>
      <c r="G88" s="115" t="s">
        <v>59</v>
      </c>
      <c r="H88" s="242" t="s">
        <v>60</v>
      </c>
    </row>
    <row r="89" spans="2:8" ht="15.75">
      <c r="B89" s="115">
        <v>1</v>
      </c>
      <c r="C89" s="237" t="s">
        <v>273</v>
      </c>
      <c r="D89" s="115">
        <v>1979</v>
      </c>
      <c r="E89" s="115" t="s">
        <v>61</v>
      </c>
      <c r="F89" s="236">
        <v>0.030358796296296297</v>
      </c>
      <c r="G89" s="115">
        <v>1</v>
      </c>
      <c r="H89" s="108">
        <v>60</v>
      </c>
    </row>
    <row r="90" ht="15.75">
      <c r="B90" s="197"/>
    </row>
    <row r="91" spans="2:5" ht="15.75">
      <c r="B91" s="230" t="s">
        <v>912</v>
      </c>
      <c r="C91" s="231"/>
      <c r="D91" s="231"/>
      <c r="E91" s="231"/>
    </row>
    <row r="92" spans="2:8" ht="31.5">
      <c r="B92" s="237" t="s">
        <v>54</v>
      </c>
      <c r="C92" s="115" t="s">
        <v>55</v>
      </c>
      <c r="D92" s="115" t="s">
        <v>56</v>
      </c>
      <c r="E92" s="115" t="s">
        <v>57</v>
      </c>
      <c r="F92" s="115" t="s">
        <v>58</v>
      </c>
      <c r="G92" s="115" t="s">
        <v>59</v>
      </c>
      <c r="H92" s="242" t="s">
        <v>60</v>
      </c>
    </row>
    <row r="93" spans="2:8" ht="15.75">
      <c r="B93" s="115">
        <v>1</v>
      </c>
      <c r="C93" s="237" t="s">
        <v>236</v>
      </c>
      <c r="D93" s="115">
        <v>1968</v>
      </c>
      <c r="E93" s="115" t="s">
        <v>237</v>
      </c>
      <c r="F93" s="236">
        <v>0.02070601851851852</v>
      </c>
      <c r="G93" s="115">
        <v>1</v>
      </c>
      <c r="H93" s="108">
        <v>60</v>
      </c>
    </row>
    <row r="94" spans="2:8" ht="15.75">
      <c r="B94" s="115">
        <v>2</v>
      </c>
      <c r="C94" s="237" t="s">
        <v>111</v>
      </c>
      <c r="D94" s="115">
        <v>1974</v>
      </c>
      <c r="E94" s="115" t="s">
        <v>61</v>
      </c>
      <c r="F94" s="236">
        <v>0.02079861111111111</v>
      </c>
      <c r="G94" s="115">
        <v>2</v>
      </c>
      <c r="H94" s="108">
        <v>54</v>
      </c>
    </row>
    <row r="95" ht="15.75">
      <c r="B95" s="197"/>
    </row>
    <row r="96" spans="2:5" ht="15.75">
      <c r="B96" s="232" t="s">
        <v>917</v>
      </c>
      <c r="C96" s="233"/>
      <c r="D96" s="233"/>
      <c r="E96" s="233"/>
    </row>
    <row r="97" spans="2:8" ht="31.5">
      <c r="B97" s="237" t="s">
        <v>54</v>
      </c>
      <c r="C97" s="115" t="s">
        <v>55</v>
      </c>
      <c r="D97" s="115" t="s">
        <v>56</v>
      </c>
      <c r="E97" s="115" t="s">
        <v>57</v>
      </c>
      <c r="F97" s="115" t="s">
        <v>58</v>
      </c>
      <c r="G97" s="115" t="s">
        <v>59</v>
      </c>
      <c r="H97" s="242" t="s">
        <v>60</v>
      </c>
    </row>
    <row r="98" spans="2:8" ht="15.75">
      <c r="B98" s="115">
        <v>1</v>
      </c>
      <c r="C98" s="237" t="s">
        <v>280</v>
      </c>
      <c r="D98" s="115">
        <v>1975</v>
      </c>
      <c r="E98" s="115" t="s">
        <v>61</v>
      </c>
      <c r="F98" s="236">
        <v>0.029375</v>
      </c>
      <c r="G98" s="115">
        <v>1</v>
      </c>
      <c r="H98" s="108">
        <v>60</v>
      </c>
    </row>
    <row r="99" spans="2:8" ht="15.75">
      <c r="B99" s="115">
        <v>2</v>
      </c>
      <c r="C99" s="237" t="s">
        <v>105</v>
      </c>
      <c r="D99" s="115">
        <v>1970</v>
      </c>
      <c r="E99" s="115" t="s">
        <v>38</v>
      </c>
      <c r="F99" s="236">
        <v>0.033414351851851855</v>
      </c>
      <c r="G99" s="115">
        <v>2</v>
      </c>
      <c r="H99" s="108">
        <v>54</v>
      </c>
    </row>
    <row r="100" spans="2:8" ht="15.75">
      <c r="B100" s="115">
        <v>3</v>
      </c>
      <c r="C100" s="237" t="s">
        <v>69</v>
      </c>
      <c r="D100" s="115">
        <v>1967</v>
      </c>
      <c r="E100" s="115" t="s">
        <v>61</v>
      </c>
      <c r="F100" s="236">
        <v>0.035104166666666665</v>
      </c>
      <c r="G100" s="115">
        <v>3</v>
      </c>
      <c r="H100" s="108">
        <v>48</v>
      </c>
    </row>
    <row r="101" ht="15.75">
      <c r="B101" s="197"/>
    </row>
    <row r="102" spans="2:5" ht="15.75">
      <c r="B102" s="230" t="s">
        <v>820</v>
      </c>
      <c r="C102" s="231"/>
      <c r="D102" s="231"/>
      <c r="E102" s="231"/>
    </row>
    <row r="103" spans="2:8" ht="31.5">
      <c r="B103" s="237" t="s">
        <v>54</v>
      </c>
      <c r="C103" s="115" t="s">
        <v>55</v>
      </c>
      <c r="D103" s="115" t="s">
        <v>56</v>
      </c>
      <c r="E103" s="115" t="s">
        <v>57</v>
      </c>
      <c r="F103" s="115" t="s">
        <v>58</v>
      </c>
      <c r="G103" s="115" t="s">
        <v>59</v>
      </c>
      <c r="H103" s="242" t="s">
        <v>60</v>
      </c>
    </row>
    <row r="104" spans="2:8" ht="15.75">
      <c r="B104" s="115">
        <v>1</v>
      </c>
      <c r="C104" s="237" t="s">
        <v>70</v>
      </c>
      <c r="D104" s="115">
        <v>1965</v>
      </c>
      <c r="E104" s="115" t="s">
        <v>61</v>
      </c>
      <c r="F104" s="236">
        <v>0.021180555555555553</v>
      </c>
      <c r="G104" s="115">
        <v>1</v>
      </c>
      <c r="H104" s="108">
        <v>60</v>
      </c>
    </row>
    <row r="105" ht="15.75">
      <c r="B105" s="197"/>
    </row>
    <row r="106" spans="2:6" ht="15.75">
      <c r="B106" s="232" t="s">
        <v>915</v>
      </c>
      <c r="C106" s="233"/>
      <c r="D106" s="233"/>
      <c r="E106" s="233"/>
      <c r="F106" s="232"/>
    </row>
    <row r="107" spans="2:8" ht="31.5">
      <c r="B107" s="237" t="s">
        <v>54</v>
      </c>
      <c r="C107" s="115" t="s">
        <v>55</v>
      </c>
      <c r="D107" s="115" t="s">
        <v>56</v>
      </c>
      <c r="E107" s="115" t="s">
        <v>57</v>
      </c>
      <c r="F107" s="115" t="s">
        <v>58</v>
      </c>
      <c r="G107" s="115" t="s">
        <v>59</v>
      </c>
      <c r="H107" s="242" t="s">
        <v>60</v>
      </c>
    </row>
    <row r="108" spans="2:8" ht="15.75">
      <c r="B108" s="115">
        <v>1</v>
      </c>
      <c r="C108" s="237" t="s">
        <v>71</v>
      </c>
      <c r="D108" s="115">
        <v>1963</v>
      </c>
      <c r="E108" s="115" t="s">
        <v>38</v>
      </c>
      <c r="F108" s="236">
        <v>0.035740740740740747</v>
      </c>
      <c r="G108" s="115">
        <v>1</v>
      </c>
      <c r="H108" s="108">
        <v>60</v>
      </c>
    </row>
    <row r="109" spans="2:8" ht="15.75">
      <c r="B109" s="115">
        <v>2</v>
      </c>
      <c r="C109" s="237" t="s">
        <v>668</v>
      </c>
      <c r="D109" s="115">
        <v>1958</v>
      </c>
      <c r="E109" s="115" t="s">
        <v>38</v>
      </c>
      <c r="F109" s="236">
        <v>0.018483796296296297</v>
      </c>
      <c r="G109" s="115" t="s">
        <v>916</v>
      </c>
      <c r="H109" s="115" t="s">
        <v>920</v>
      </c>
    </row>
    <row r="110" ht="15.75">
      <c r="B110" s="197"/>
    </row>
    <row r="111" spans="2:6" ht="15.75">
      <c r="B111" s="232" t="s">
        <v>822</v>
      </c>
      <c r="C111" s="233"/>
      <c r="D111" s="233"/>
      <c r="E111" s="233"/>
      <c r="F111" s="232"/>
    </row>
    <row r="112" spans="2:8" ht="31.5">
      <c r="B112" s="237" t="s">
        <v>54</v>
      </c>
      <c r="C112" s="115" t="s">
        <v>55</v>
      </c>
      <c r="D112" s="115" t="s">
        <v>56</v>
      </c>
      <c r="E112" s="115" t="s">
        <v>57</v>
      </c>
      <c r="F112" s="115" t="s">
        <v>58</v>
      </c>
      <c r="G112" s="115" t="s">
        <v>59</v>
      </c>
      <c r="H112" s="242" t="s">
        <v>60</v>
      </c>
    </row>
    <row r="113" spans="2:8" ht="15.75">
      <c r="B113" s="115">
        <v>1</v>
      </c>
      <c r="C113" s="237" t="s">
        <v>300</v>
      </c>
      <c r="D113" s="115">
        <v>1951</v>
      </c>
      <c r="E113" s="115" t="s">
        <v>61</v>
      </c>
      <c r="F113" s="236">
        <v>0.01734953703703704</v>
      </c>
      <c r="G113" s="115">
        <v>1</v>
      </c>
      <c r="H113" s="108">
        <v>60</v>
      </c>
    </row>
    <row r="114" ht="15.75">
      <c r="B114" s="197"/>
    </row>
    <row r="115" spans="2:5" ht="20.25">
      <c r="B115" s="199"/>
      <c r="C115" s="240" t="s">
        <v>549</v>
      </c>
      <c r="D115" s="241"/>
      <c r="E115" s="240" t="s">
        <v>918</v>
      </c>
    </row>
    <row r="116" spans="2:5" ht="20.25">
      <c r="B116" s="199"/>
      <c r="C116" s="212"/>
      <c r="E116" s="212"/>
    </row>
    <row r="117" spans="2:8" ht="31.5">
      <c r="B117" s="115" t="s">
        <v>54</v>
      </c>
      <c r="C117" s="115" t="s">
        <v>55</v>
      </c>
      <c r="D117" s="115" t="s">
        <v>56</v>
      </c>
      <c r="E117" s="115" t="s">
        <v>826</v>
      </c>
      <c r="F117" s="115" t="s">
        <v>58</v>
      </c>
      <c r="G117" s="115" t="s">
        <v>59</v>
      </c>
      <c r="H117" s="204" t="s">
        <v>807</v>
      </c>
    </row>
    <row r="118" spans="2:8" ht="15.75">
      <c r="B118" s="115">
        <v>1</v>
      </c>
      <c r="C118" s="121" t="s">
        <v>347</v>
      </c>
      <c r="D118" s="115">
        <v>2003</v>
      </c>
      <c r="E118" s="115" t="s">
        <v>741</v>
      </c>
      <c r="F118" s="236">
        <v>0.007990740740740741</v>
      </c>
      <c r="G118" s="115">
        <v>1</v>
      </c>
      <c r="H118" s="236">
        <f>F118-F118</f>
        <v>0</v>
      </c>
    </row>
    <row r="119" spans="2:8" ht="15.75">
      <c r="B119" s="115">
        <v>2</v>
      </c>
      <c r="C119" s="121" t="s">
        <v>602</v>
      </c>
      <c r="D119" s="115">
        <v>2005</v>
      </c>
      <c r="E119" s="115" t="s">
        <v>741</v>
      </c>
      <c r="F119" s="236">
        <v>0.008344907407407409</v>
      </c>
      <c r="G119" s="115">
        <v>2</v>
      </c>
      <c r="H119" s="236">
        <f>F119-F118</f>
        <v>0.00035416666666666756</v>
      </c>
    </row>
    <row r="120" spans="2:8" ht="15.75">
      <c r="B120" s="115">
        <v>3</v>
      </c>
      <c r="C120" s="121" t="s">
        <v>887</v>
      </c>
      <c r="D120" s="115">
        <v>2005</v>
      </c>
      <c r="E120" s="115" t="s">
        <v>38</v>
      </c>
      <c r="F120" s="236">
        <v>0.008854166666666666</v>
      </c>
      <c r="G120" s="115">
        <v>3</v>
      </c>
      <c r="H120" s="236">
        <f>F120-F118</f>
        <v>0.0008634259259259255</v>
      </c>
    </row>
    <row r="121" spans="2:8" ht="15.75">
      <c r="B121" s="115">
        <v>4</v>
      </c>
      <c r="C121" s="121" t="s">
        <v>746</v>
      </c>
      <c r="D121" s="115">
        <v>2005</v>
      </c>
      <c r="E121" s="115" t="s">
        <v>741</v>
      </c>
      <c r="F121" s="236">
        <v>0.009085648148148148</v>
      </c>
      <c r="G121" s="115">
        <v>4</v>
      </c>
      <c r="H121" s="236">
        <f>F121-F118</f>
        <v>0.0010949074074074073</v>
      </c>
    </row>
    <row r="122" spans="2:8" ht="15.75">
      <c r="B122" s="115">
        <v>5</v>
      </c>
      <c r="C122" s="121" t="s">
        <v>913</v>
      </c>
      <c r="D122" s="115">
        <v>2003</v>
      </c>
      <c r="E122" s="115" t="s">
        <v>38</v>
      </c>
      <c r="F122" s="236">
        <v>0.009421296296296296</v>
      </c>
      <c r="G122" s="115">
        <v>5</v>
      </c>
      <c r="H122" s="236">
        <f>F122-F118</f>
        <v>0.0014305555555555547</v>
      </c>
    </row>
    <row r="123" spans="2:8" ht="15.75">
      <c r="B123" s="115">
        <v>6</v>
      </c>
      <c r="C123" s="121" t="s">
        <v>886</v>
      </c>
      <c r="D123" s="115">
        <v>2003</v>
      </c>
      <c r="E123" s="115" t="s">
        <v>38</v>
      </c>
      <c r="F123" s="236">
        <v>0.009930555555555555</v>
      </c>
      <c r="G123" s="115">
        <v>6</v>
      </c>
      <c r="H123" s="236">
        <f>F123-F118</f>
        <v>0.0019398148148148144</v>
      </c>
    </row>
    <row r="124" spans="2:8" ht="15.75">
      <c r="B124" s="115">
        <v>7</v>
      </c>
      <c r="C124" s="121" t="s">
        <v>183</v>
      </c>
      <c r="D124" s="115">
        <v>2003</v>
      </c>
      <c r="E124" s="115" t="s">
        <v>196</v>
      </c>
      <c r="F124" s="236">
        <v>0.009953703703703704</v>
      </c>
      <c r="G124" s="115">
        <v>7</v>
      </c>
      <c r="H124" s="236">
        <f>F124-F118</f>
        <v>0.0019629629629629632</v>
      </c>
    </row>
    <row r="125" spans="2:8" ht="15.75">
      <c r="B125" s="115">
        <v>8</v>
      </c>
      <c r="C125" s="121" t="s">
        <v>888</v>
      </c>
      <c r="D125" s="115">
        <v>2005</v>
      </c>
      <c r="E125" s="115" t="s">
        <v>38</v>
      </c>
      <c r="F125" s="236">
        <v>0.010243055555555556</v>
      </c>
      <c r="G125" s="115">
        <v>8</v>
      </c>
      <c r="H125" s="236">
        <f>F125-F118</f>
        <v>0.0022523148148148146</v>
      </c>
    </row>
    <row r="126" spans="2:8" ht="15.75">
      <c r="B126" s="115">
        <v>9</v>
      </c>
      <c r="C126" s="121" t="s">
        <v>627</v>
      </c>
      <c r="D126" s="115">
        <v>2005</v>
      </c>
      <c r="E126" s="115" t="s">
        <v>38</v>
      </c>
      <c r="F126" s="236">
        <v>0.010243055555555556</v>
      </c>
      <c r="G126" s="115">
        <v>9</v>
      </c>
      <c r="H126" s="236">
        <f>F126-F118</f>
        <v>0.0022523148148148146</v>
      </c>
    </row>
    <row r="127" spans="2:5" ht="20.25">
      <c r="B127" s="199"/>
      <c r="C127" s="212"/>
      <c r="E127" s="212"/>
    </row>
    <row r="128" spans="2:5" ht="20.25">
      <c r="B128" s="199"/>
      <c r="C128" s="240" t="s">
        <v>549</v>
      </c>
      <c r="D128" s="241"/>
      <c r="E128" s="240" t="s">
        <v>916</v>
      </c>
    </row>
    <row r="129" spans="2:5" ht="20.25">
      <c r="B129" s="199"/>
      <c r="C129" s="212"/>
      <c r="E129" s="212"/>
    </row>
    <row r="130" spans="2:8" ht="31.5">
      <c r="B130" s="115" t="s">
        <v>54</v>
      </c>
      <c r="C130" s="115" t="s">
        <v>55</v>
      </c>
      <c r="D130" s="115" t="s">
        <v>56</v>
      </c>
      <c r="E130" s="115" t="s">
        <v>57</v>
      </c>
      <c r="F130" s="115" t="s">
        <v>58</v>
      </c>
      <c r="G130" s="115" t="s">
        <v>59</v>
      </c>
      <c r="H130" s="204" t="s">
        <v>807</v>
      </c>
    </row>
    <row r="131" spans="2:8" ht="15.75">
      <c r="B131" s="115">
        <v>1</v>
      </c>
      <c r="C131" s="121" t="s">
        <v>898</v>
      </c>
      <c r="D131" s="115">
        <v>2000</v>
      </c>
      <c r="E131" s="115" t="s">
        <v>196</v>
      </c>
      <c r="F131" s="236">
        <v>0.015046296296296295</v>
      </c>
      <c r="G131" s="115">
        <v>1</v>
      </c>
      <c r="H131" s="236">
        <f>F131-F131</f>
        <v>0</v>
      </c>
    </row>
    <row r="132" spans="2:8" ht="15.75">
      <c r="B132" s="115">
        <v>2</v>
      </c>
      <c r="C132" s="237" t="s">
        <v>231</v>
      </c>
      <c r="D132" s="115">
        <v>1992</v>
      </c>
      <c r="E132" s="115" t="s">
        <v>61</v>
      </c>
      <c r="F132" s="236">
        <v>0.01513888888888889</v>
      </c>
      <c r="G132" s="115">
        <v>2</v>
      </c>
      <c r="H132" s="236">
        <f>F132-F131</f>
        <v>9.259259259259377E-05</v>
      </c>
    </row>
    <row r="133" spans="2:8" ht="15.75">
      <c r="B133" s="115">
        <v>3</v>
      </c>
      <c r="C133" s="121" t="s">
        <v>248</v>
      </c>
      <c r="D133" s="115">
        <v>1999</v>
      </c>
      <c r="E133" s="115" t="s">
        <v>196</v>
      </c>
      <c r="F133" s="236">
        <v>0.01525462962962963</v>
      </c>
      <c r="G133" s="115">
        <v>3</v>
      </c>
      <c r="H133" s="236">
        <f>F133-F131</f>
        <v>0.00020833333333333467</v>
      </c>
    </row>
    <row r="134" spans="2:8" ht="15.75">
      <c r="B134" s="115">
        <v>4</v>
      </c>
      <c r="C134" s="121" t="s">
        <v>191</v>
      </c>
      <c r="D134" s="115">
        <v>2000</v>
      </c>
      <c r="E134" s="115" t="s">
        <v>196</v>
      </c>
      <c r="F134" s="236">
        <v>0.01554398148148148</v>
      </c>
      <c r="G134" s="115">
        <v>4</v>
      </c>
      <c r="H134" s="236">
        <f>F134-F131</f>
        <v>0.0004976851851851843</v>
      </c>
    </row>
    <row r="135" spans="2:8" ht="15.75">
      <c r="B135" s="115">
        <v>5</v>
      </c>
      <c r="C135" s="121" t="s">
        <v>583</v>
      </c>
      <c r="D135" s="115">
        <v>2001</v>
      </c>
      <c r="E135" s="115" t="s">
        <v>196</v>
      </c>
      <c r="F135" s="236">
        <v>0.015578703703703704</v>
      </c>
      <c r="G135" s="115">
        <v>5</v>
      </c>
      <c r="H135" s="236">
        <f>F135-F131</f>
        <v>0.0005324074074074085</v>
      </c>
    </row>
    <row r="136" spans="2:8" ht="15.75">
      <c r="B136" s="115">
        <v>6</v>
      </c>
      <c r="C136" s="121" t="s">
        <v>584</v>
      </c>
      <c r="D136" s="115">
        <v>2000</v>
      </c>
      <c r="E136" s="115" t="s">
        <v>196</v>
      </c>
      <c r="F136" s="236">
        <v>0.015740740740740743</v>
      </c>
      <c r="G136" s="115">
        <v>6</v>
      </c>
      <c r="H136" s="236">
        <f>F136-F131</f>
        <v>0.0006944444444444472</v>
      </c>
    </row>
    <row r="137" spans="2:8" ht="15.75">
      <c r="B137" s="115">
        <v>7</v>
      </c>
      <c r="C137" s="121" t="s">
        <v>900</v>
      </c>
      <c r="D137" s="115">
        <v>2000</v>
      </c>
      <c r="E137" s="115" t="s">
        <v>38</v>
      </c>
      <c r="F137" s="236">
        <v>0.015752314814814813</v>
      </c>
      <c r="G137" s="115">
        <v>7</v>
      </c>
      <c r="H137" s="236">
        <f>F137-F131</f>
        <v>0.0007060185185185173</v>
      </c>
    </row>
    <row r="138" spans="2:8" ht="15.75">
      <c r="B138" s="115">
        <v>8</v>
      </c>
      <c r="C138" s="121" t="s">
        <v>192</v>
      </c>
      <c r="D138" s="115">
        <v>2001</v>
      </c>
      <c r="E138" s="115" t="s">
        <v>38</v>
      </c>
      <c r="F138" s="236">
        <v>0.01613425925925926</v>
      </c>
      <c r="G138" s="115">
        <v>8</v>
      </c>
      <c r="H138" s="236">
        <f>F138-F131</f>
        <v>0.001087962962962966</v>
      </c>
    </row>
    <row r="139" spans="2:8" ht="15.75">
      <c r="B139" s="115">
        <v>9</v>
      </c>
      <c r="C139" s="121" t="s">
        <v>195</v>
      </c>
      <c r="D139" s="115">
        <v>2001</v>
      </c>
      <c r="E139" s="115" t="s">
        <v>196</v>
      </c>
      <c r="F139" s="236">
        <v>0.016701388888888887</v>
      </c>
      <c r="G139" s="115">
        <v>9</v>
      </c>
      <c r="H139" s="236">
        <f>F139-F131</f>
        <v>0.0016550925925925917</v>
      </c>
    </row>
    <row r="140" spans="2:8" ht="15.75">
      <c r="B140" s="115">
        <v>10</v>
      </c>
      <c r="C140" s="121" t="s">
        <v>92</v>
      </c>
      <c r="D140" s="115">
        <v>2002</v>
      </c>
      <c r="E140" s="115" t="s">
        <v>51</v>
      </c>
      <c r="F140" s="236">
        <v>0.01678240740740741</v>
      </c>
      <c r="G140" s="115">
        <v>10</v>
      </c>
      <c r="H140" s="236">
        <f>F140-F131</f>
        <v>0.0017361111111111136</v>
      </c>
    </row>
    <row r="141" spans="2:8" ht="15.75">
      <c r="B141" s="115">
        <v>11</v>
      </c>
      <c r="C141" s="121" t="s">
        <v>903</v>
      </c>
      <c r="D141" s="115">
        <v>1997</v>
      </c>
      <c r="E141" s="115" t="s">
        <v>196</v>
      </c>
      <c r="F141" s="236">
        <v>0.0169212962962963</v>
      </c>
      <c r="G141" s="115">
        <v>11</v>
      </c>
      <c r="H141" s="236">
        <f>F141-F131</f>
        <v>0.0018750000000000034</v>
      </c>
    </row>
    <row r="142" spans="2:8" ht="15.75">
      <c r="B142" s="115">
        <v>12</v>
      </c>
      <c r="C142" s="121" t="s">
        <v>225</v>
      </c>
      <c r="D142" s="115">
        <v>1999</v>
      </c>
      <c r="E142" s="115" t="s">
        <v>196</v>
      </c>
      <c r="F142" s="236">
        <v>0.017083333333333336</v>
      </c>
      <c r="G142" s="115">
        <v>12</v>
      </c>
      <c r="H142" s="236">
        <f>F142-F131</f>
        <v>0.0020370370370370403</v>
      </c>
    </row>
    <row r="143" spans="2:8" ht="15.75">
      <c r="B143" s="115">
        <v>13</v>
      </c>
      <c r="C143" s="121" t="s">
        <v>599</v>
      </c>
      <c r="D143" s="115">
        <v>2000</v>
      </c>
      <c r="E143" s="115" t="s">
        <v>196</v>
      </c>
      <c r="F143" s="236">
        <v>0.01716435185185185</v>
      </c>
      <c r="G143" s="115">
        <v>13</v>
      </c>
      <c r="H143" s="236">
        <f>F143-F131</f>
        <v>0.0021180555555555553</v>
      </c>
    </row>
    <row r="144" spans="2:8" ht="15.75">
      <c r="B144" s="115">
        <v>14</v>
      </c>
      <c r="C144" s="121" t="s">
        <v>595</v>
      </c>
      <c r="D144" s="115">
        <v>2001</v>
      </c>
      <c r="E144" s="115" t="s">
        <v>196</v>
      </c>
      <c r="F144" s="236">
        <v>0.017233796296296296</v>
      </c>
      <c r="G144" s="115">
        <v>14</v>
      </c>
      <c r="H144" s="236">
        <f>F144-F131</f>
        <v>0.0021875</v>
      </c>
    </row>
    <row r="145" spans="2:8" ht="15.75">
      <c r="B145" s="115">
        <v>15</v>
      </c>
      <c r="C145" s="237" t="s">
        <v>300</v>
      </c>
      <c r="D145" s="115">
        <v>1951</v>
      </c>
      <c r="E145" s="115" t="s">
        <v>61</v>
      </c>
      <c r="F145" s="236">
        <v>0.01734953703703704</v>
      </c>
      <c r="G145" s="115">
        <v>15</v>
      </c>
      <c r="H145" s="236">
        <f>F145-F131</f>
        <v>0.002303240740740743</v>
      </c>
    </row>
    <row r="146" spans="2:8" ht="15.75">
      <c r="B146" s="115">
        <v>16</v>
      </c>
      <c r="C146" s="121" t="s">
        <v>899</v>
      </c>
      <c r="D146" s="115">
        <v>2000</v>
      </c>
      <c r="E146" s="115" t="s">
        <v>196</v>
      </c>
      <c r="F146" s="236">
        <v>0.017662037037037035</v>
      </c>
      <c r="G146" s="115">
        <v>16</v>
      </c>
      <c r="H146" s="236">
        <f>F146-F131</f>
        <v>0.0026157407407407397</v>
      </c>
    </row>
    <row r="147" spans="2:8" ht="15.75">
      <c r="B147" s="115">
        <v>17</v>
      </c>
      <c r="C147" s="121" t="s">
        <v>375</v>
      </c>
      <c r="D147" s="115">
        <v>2001</v>
      </c>
      <c r="E147" s="115" t="s">
        <v>38</v>
      </c>
      <c r="F147" s="236">
        <v>0.017766203703703704</v>
      </c>
      <c r="G147" s="115">
        <v>17</v>
      </c>
      <c r="H147" s="236">
        <f>F147-F131</f>
        <v>0.0027199074074074087</v>
      </c>
    </row>
    <row r="148" spans="2:8" ht="15.75">
      <c r="B148" s="115">
        <v>18</v>
      </c>
      <c r="C148" s="121" t="s">
        <v>224</v>
      </c>
      <c r="D148" s="115">
        <v>1999</v>
      </c>
      <c r="E148" s="115" t="s">
        <v>61</v>
      </c>
      <c r="F148" s="236">
        <v>0.017881944444444443</v>
      </c>
      <c r="G148" s="115">
        <v>18</v>
      </c>
      <c r="H148" s="236">
        <f>F148-F131</f>
        <v>0.002835648148148148</v>
      </c>
    </row>
    <row r="149" spans="2:8" ht="15.75">
      <c r="B149" s="115">
        <v>19</v>
      </c>
      <c r="C149" s="121" t="s">
        <v>893</v>
      </c>
      <c r="D149" s="115">
        <v>2001</v>
      </c>
      <c r="E149" s="115" t="s">
        <v>38</v>
      </c>
      <c r="F149" s="236">
        <v>0.01800925925925926</v>
      </c>
      <c r="G149" s="115">
        <v>19</v>
      </c>
      <c r="H149" s="236">
        <f>F149-F131</f>
        <v>0.002962962962962964</v>
      </c>
    </row>
    <row r="150" spans="2:8" ht="15.75">
      <c r="B150" s="115">
        <v>20</v>
      </c>
      <c r="C150" s="121" t="s">
        <v>897</v>
      </c>
      <c r="D150" s="115">
        <v>2002</v>
      </c>
      <c r="E150" s="115" t="s">
        <v>38</v>
      </c>
      <c r="F150" s="236">
        <v>0.018252314814814815</v>
      </c>
      <c r="G150" s="115">
        <v>20</v>
      </c>
      <c r="H150" s="236">
        <f>F150-F131</f>
        <v>0.0032060185185185195</v>
      </c>
    </row>
    <row r="151" spans="2:8" ht="15.75">
      <c r="B151" s="115">
        <v>21</v>
      </c>
      <c r="C151" s="237" t="s">
        <v>909</v>
      </c>
      <c r="D151" s="115">
        <v>1989</v>
      </c>
      <c r="E151" s="115" t="s">
        <v>38</v>
      </c>
      <c r="F151" s="236">
        <v>0.018379629629629628</v>
      </c>
      <c r="G151" s="115">
        <v>21</v>
      </c>
      <c r="H151" s="236">
        <f>F151-F131</f>
        <v>0.0033333333333333322</v>
      </c>
    </row>
    <row r="152" spans="2:8" ht="15.75">
      <c r="B152" s="115">
        <v>22</v>
      </c>
      <c r="C152" s="121" t="s">
        <v>215</v>
      </c>
      <c r="D152" s="115">
        <v>2001</v>
      </c>
      <c r="E152" s="115" t="s">
        <v>196</v>
      </c>
      <c r="F152" s="236">
        <v>0.019328703703703702</v>
      </c>
      <c r="G152" s="115">
        <v>22</v>
      </c>
      <c r="H152" s="236">
        <f>F152-F131</f>
        <v>0.004282407407407407</v>
      </c>
    </row>
    <row r="153" spans="2:8" ht="15.75">
      <c r="B153" s="115">
        <v>23</v>
      </c>
      <c r="C153" s="121" t="s">
        <v>895</v>
      </c>
      <c r="D153" s="115">
        <v>2001</v>
      </c>
      <c r="E153" s="115" t="s">
        <v>196</v>
      </c>
      <c r="F153" s="236">
        <v>0.019351851851851853</v>
      </c>
      <c r="G153" s="115">
        <v>23</v>
      </c>
      <c r="H153" s="236">
        <f>F153-F131</f>
        <v>0.004305555555555557</v>
      </c>
    </row>
    <row r="154" spans="2:8" ht="15.75">
      <c r="B154" s="115">
        <v>24</v>
      </c>
      <c r="C154" s="121" t="s">
        <v>892</v>
      </c>
      <c r="D154" s="115">
        <v>2001</v>
      </c>
      <c r="E154" s="115" t="s">
        <v>38</v>
      </c>
      <c r="F154" s="236">
        <v>0.01990740740740741</v>
      </c>
      <c r="G154" s="115">
        <v>24</v>
      </c>
      <c r="H154" s="236">
        <f>F154-F131</f>
        <v>0.004861111111111113</v>
      </c>
    </row>
    <row r="155" spans="2:8" ht="15.75">
      <c r="B155" s="115">
        <v>25</v>
      </c>
      <c r="C155" s="121" t="s">
        <v>624</v>
      </c>
      <c r="D155" s="115">
        <v>2001</v>
      </c>
      <c r="E155" s="115" t="s">
        <v>196</v>
      </c>
      <c r="F155" s="236">
        <v>0.019953703703703706</v>
      </c>
      <c r="G155" s="115">
        <v>25</v>
      </c>
      <c r="H155" s="236">
        <f>F155-F131</f>
        <v>0.004907407407407411</v>
      </c>
    </row>
    <row r="156" spans="2:8" ht="15.75">
      <c r="B156" s="115">
        <v>26</v>
      </c>
      <c r="C156" s="121" t="s">
        <v>902</v>
      </c>
      <c r="D156" s="115">
        <v>1998</v>
      </c>
      <c r="E156" s="115" t="s">
        <v>196</v>
      </c>
      <c r="F156" s="236">
        <v>0.02050925925925926</v>
      </c>
      <c r="G156" s="115">
        <v>26</v>
      </c>
      <c r="H156" s="236">
        <f>F156-F131</f>
        <v>0.005462962962962963</v>
      </c>
    </row>
    <row r="157" spans="2:8" ht="15.75">
      <c r="B157" s="115">
        <v>27</v>
      </c>
      <c r="C157" s="121" t="s">
        <v>904</v>
      </c>
      <c r="D157" s="115">
        <v>1998</v>
      </c>
      <c r="E157" s="115" t="s">
        <v>196</v>
      </c>
      <c r="F157" s="236">
        <v>0.02050925925925926</v>
      </c>
      <c r="G157" s="115">
        <v>27</v>
      </c>
      <c r="H157" s="236">
        <f>F157-F131</f>
        <v>0.005462962962962963</v>
      </c>
    </row>
    <row r="158" spans="2:8" ht="15.75">
      <c r="B158" s="115">
        <v>28</v>
      </c>
      <c r="C158" s="237" t="s">
        <v>236</v>
      </c>
      <c r="D158" s="115">
        <v>1968</v>
      </c>
      <c r="E158" s="115" t="s">
        <v>237</v>
      </c>
      <c r="F158" s="236">
        <v>0.02070601851851852</v>
      </c>
      <c r="G158" s="115">
        <v>28</v>
      </c>
      <c r="H158" s="236">
        <f>F158-F131</f>
        <v>0.005659722222222224</v>
      </c>
    </row>
    <row r="159" spans="2:8" ht="15.75">
      <c r="B159" s="115">
        <v>29</v>
      </c>
      <c r="C159" s="237" t="s">
        <v>111</v>
      </c>
      <c r="D159" s="115">
        <v>1974</v>
      </c>
      <c r="E159" s="115" t="s">
        <v>61</v>
      </c>
      <c r="F159" s="236">
        <v>0.02079861111111111</v>
      </c>
      <c r="G159" s="115">
        <v>29</v>
      </c>
      <c r="H159" s="236">
        <f>F159-F131</f>
        <v>0.005752314814814816</v>
      </c>
    </row>
    <row r="160" spans="2:8" ht="15.75">
      <c r="B160" s="115">
        <v>30</v>
      </c>
      <c r="C160" s="237" t="s">
        <v>70</v>
      </c>
      <c r="D160" s="115">
        <v>1965</v>
      </c>
      <c r="E160" s="115" t="s">
        <v>61</v>
      </c>
      <c r="F160" s="236">
        <v>0.021180555555555553</v>
      </c>
      <c r="G160" s="115">
        <v>30</v>
      </c>
      <c r="H160" s="236">
        <f>F160-F131</f>
        <v>0.006134259259259258</v>
      </c>
    </row>
    <row r="161" spans="2:8" ht="15.75">
      <c r="B161" s="115">
        <v>31</v>
      </c>
      <c r="C161" s="237" t="s">
        <v>95</v>
      </c>
      <c r="D161" s="115">
        <v>1980</v>
      </c>
      <c r="E161" s="115" t="s">
        <v>38</v>
      </c>
      <c r="F161" s="236">
        <v>0.021319444444444443</v>
      </c>
      <c r="G161" s="115">
        <v>31</v>
      </c>
      <c r="H161" s="236">
        <f>F161-F131</f>
        <v>0.0062731481481481475</v>
      </c>
    </row>
    <row r="162" spans="2:8" ht="15.75">
      <c r="B162" s="115">
        <v>32</v>
      </c>
      <c r="C162" s="121" t="s">
        <v>891</v>
      </c>
      <c r="D162" s="115">
        <v>2002</v>
      </c>
      <c r="E162" s="115" t="s">
        <v>38</v>
      </c>
      <c r="F162" s="236">
        <v>0.02148148148148148</v>
      </c>
      <c r="G162" s="115">
        <v>32</v>
      </c>
      <c r="H162" s="236">
        <f>F162-F131</f>
        <v>0.006435185185185184</v>
      </c>
    </row>
    <row r="163" spans="2:8" ht="15.75">
      <c r="B163" s="115">
        <v>33</v>
      </c>
      <c r="C163" s="121" t="s">
        <v>894</v>
      </c>
      <c r="D163" s="115">
        <v>2001</v>
      </c>
      <c r="E163" s="115" t="s">
        <v>38</v>
      </c>
      <c r="F163" s="236">
        <v>0.023587962962962963</v>
      </c>
      <c r="G163" s="115">
        <v>33</v>
      </c>
      <c r="H163" s="236">
        <f>F163-F131</f>
        <v>0.008541666666666668</v>
      </c>
    </row>
    <row r="164" spans="2:8" ht="15.75">
      <c r="B164" s="115">
        <v>34</v>
      </c>
      <c r="C164" s="121" t="s">
        <v>914</v>
      </c>
      <c r="D164" s="115">
        <v>2001</v>
      </c>
      <c r="E164" s="115" t="s">
        <v>38</v>
      </c>
      <c r="F164" s="236">
        <v>0.024467592592592593</v>
      </c>
      <c r="G164" s="115">
        <v>34</v>
      </c>
      <c r="H164" s="236">
        <f>F164-F131</f>
        <v>0.009421296296296297</v>
      </c>
    </row>
    <row r="165" spans="2:8" ht="15.75">
      <c r="B165" s="115">
        <v>35</v>
      </c>
      <c r="C165" s="121" t="s">
        <v>896</v>
      </c>
      <c r="D165" s="115">
        <v>2001</v>
      </c>
      <c r="E165" s="115" t="s">
        <v>38</v>
      </c>
      <c r="F165" s="236">
        <v>0.02459490740740741</v>
      </c>
      <c r="G165" s="115">
        <v>35</v>
      </c>
      <c r="H165" s="236">
        <f>F165-F131</f>
        <v>0.009548611111111114</v>
      </c>
    </row>
    <row r="166" spans="2:8" ht="15.75">
      <c r="B166" s="115">
        <v>36</v>
      </c>
      <c r="C166" s="121" t="s">
        <v>696</v>
      </c>
      <c r="D166" s="115">
        <v>2000</v>
      </c>
      <c r="E166" s="115" t="s">
        <v>38</v>
      </c>
      <c r="F166" s="236">
        <v>0.02460648148148148</v>
      </c>
      <c r="G166" s="115">
        <v>36</v>
      </c>
      <c r="H166" s="236">
        <f>F166-F131</f>
        <v>0.009560185185185184</v>
      </c>
    </row>
    <row r="167" spans="2:7" ht="15.75">
      <c r="B167" s="180"/>
      <c r="C167" s="238"/>
      <c r="D167" s="180"/>
      <c r="E167" s="180"/>
      <c r="F167" s="239"/>
      <c r="G167" s="180"/>
    </row>
    <row r="168" spans="2:7" ht="20.25">
      <c r="B168" s="180"/>
      <c r="C168" s="240" t="s">
        <v>549</v>
      </c>
      <c r="D168" s="241"/>
      <c r="E168" s="240" t="s">
        <v>919</v>
      </c>
      <c r="F168" s="239"/>
      <c r="G168" s="180"/>
    </row>
    <row r="169" spans="2:7" ht="15.75">
      <c r="B169" s="180"/>
      <c r="C169" s="238"/>
      <c r="D169" s="180"/>
      <c r="E169" s="180"/>
      <c r="F169" s="239"/>
      <c r="G169" s="180"/>
    </row>
    <row r="170" spans="2:8" ht="31.5">
      <c r="B170" s="115" t="s">
        <v>54</v>
      </c>
      <c r="C170" s="115" t="s">
        <v>55</v>
      </c>
      <c r="D170" s="115" t="s">
        <v>56</v>
      </c>
      <c r="E170" s="115" t="s">
        <v>57</v>
      </c>
      <c r="F170" s="115" t="s">
        <v>58</v>
      </c>
      <c r="G170" s="115" t="s">
        <v>59</v>
      </c>
      <c r="H170" s="204" t="s">
        <v>807</v>
      </c>
    </row>
    <row r="171" spans="2:8" ht="15.75">
      <c r="B171" s="115">
        <v>1</v>
      </c>
      <c r="C171" s="237" t="s">
        <v>280</v>
      </c>
      <c r="D171" s="115">
        <v>1975</v>
      </c>
      <c r="E171" s="115" t="s">
        <v>61</v>
      </c>
      <c r="F171" s="236">
        <v>0.029375</v>
      </c>
      <c r="G171" s="115">
        <v>1</v>
      </c>
      <c r="H171" s="236">
        <f>F171-F171</f>
        <v>0</v>
      </c>
    </row>
    <row r="172" spans="2:8" ht="15.75">
      <c r="B172" s="115">
        <v>2</v>
      </c>
      <c r="C172" s="237" t="s">
        <v>64</v>
      </c>
      <c r="D172" s="115">
        <v>1991</v>
      </c>
      <c r="E172" s="115" t="s">
        <v>38</v>
      </c>
      <c r="F172" s="236">
        <v>0.030185185185185186</v>
      </c>
      <c r="G172" s="115">
        <v>2</v>
      </c>
      <c r="H172" s="236">
        <f>F172-F171</f>
        <v>0.0008101851851851881</v>
      </c>
    </row>
    <row r="173" spans="2:8" ht="15.75">
      <c r="B173" s="115">
        <v>3</v>
      </c>
      <c r="C173" s="237" t="s">
        <v>273</v>
      </c>
      <c r="D173" s="115">
        <v>1979</v>
      </c>
      <c r="E173" s="115" t="s">
        <v>61</v>
      </c>
      <c r="F173" s="236">
        <v>0.030358796296296297</v>
      </c>
      <c r="G173" s="115">
        <v>3</v>
      </c>
      <c r="H173" s="236">
        <f>F173-F171</f>
        <v>0.0009837962962962986</v>
      </c>
    </row>
    <row r="174" spans="2:8" ht="15.75">
      <c r="B174" s="115">
        <v>4</v>
      </c>
      <c r="C174" s="237" t="s">
        <v>106</v>
      </c>
      <c r="D174" s="115">
        <v>1991</v>
      </c>
      <c r="E174" s="115" t="s">
        <v>61</v>
      </c>
      <c r="F174" s="236">
        <v>0.030567129629629628</v>
      </c>
      <c r="G174" s="115">
        <v>4</v>
      </c>
      <c r="H174" s="236">
        <f>F174-F171</f>
        <v>0.0011921296296296298</v>
      </c>
    </row>
    <row r="175" spans="2:8" ht="15.75">
      <c r="B175" s="115">
        <v>5</v>
      </c>
      <c r="C175" s="121" t="s">
        <v>397</v>
      </c>
      <c r="D175" s="115">
        <v>1997</v>
      </c>
      <c r="E175" s="115" t="s">
        <v>196</v>
      </c>
      <c r="F175" s="236">
        <v>0.032233796296296295</v>
      </c>
      <c r="G175" s="115">
        <v>5</v>
      </c>
      <c r="H175" s="236">
        <f>F175-F171</f>
        <v>0.0028587962962962968</v>
      </c>
    </row>
    <row r="176" spans="2:8" ht="15.75">
      <c r="B176" s="115">
        <v>6</v>
      </c>
      <c r="C176" s="121" t="s">
        <v>907</v>
      </c>
      <c r="D176" s="115">
        <v>1997</v>
      </c>
      <c r="E176" s="115" t="s">
        <v>196</v>
      </c>
      <c r="F176" s="236">
        <v>0.03263888888888889</v>
      </c>
      <c r="G176" s="115">
        <v>6</v>
      </c>
      <c r="H176" s="236">
        <f>F176-F171</f>
        <v>0.0032638888888888926</v>
      </c>
    </row>
    <row r="177" spans="2:8" ht="15.75">
      <c r="B177" s="115">
        <v>7</v>
      </c>
      <c r="C177" s="121" t="s">
        <v>906</v>
      </c>
      <c r="D177" s="115">
        <v>1997</v>
      </c>
      <c r="E177" s="115" t="s">
        <v>38</v>
      </c>
      <c r="F177" s="236">
        <v>0.032650462962962964</v>
      </c>
      <c r="G177" s="115">
        <v>7</v>
      </c>
      <c r="H177" s="236">
        <f>F177-F171</f>
        <v>0.003275462962962966</v>
      </c>
    </row>
    <row r="178" spans="2:8" ht="15.75">
      <c r="B178" s="115">
        <v>8</v>
      </c>
      <c r="C178" s="237" t="s">
        <v>105</v>
      </c>
      <c r="D178" s="115">
        <v>1970</v>
      </c>
      <c r="E178" s="115" t="s">
        <v>38</v>
      </c>
      <c r="F178" s="236">
        <v>0.033414351851851855</v>
      </c>
      <c r="G178" s="115">
        <v>8</v>
      </c>
      <c r="H178" s="236">
        <f>F178-F171</f>
        <v>0.0040393518518518565</v>
      </c>
    </row>
    <row r="179" spans="2:8" ht="15.75">
      <c r="B179" s="115">
        <v>9</v>
      </c>
      <c r="C179" s="237" t="s">
        <v>69</v>
      </c>
      <c r="D179" s="115">
        <v>1967</v>
      </c>
      <c r="E179" s="115" t="s">
        <v>61</v>
      </c>
      <c r="F179" s="236">
        <v>0.035104166666666665</v>
      </c>
      <c r="G179" s="115">
        <v>9</v>
      </c>
      <c r="H179" s="236">
        <f>F179-F171</f>
        <v>0.005729166666666667</v>
      </c>
    </row>
    <row r="180" spans="2:8" ht="15.75">
      <c r="B180" s="115">
        <v>10</v>
      </c>
      <c r="C180" s="237" t="s">
        <v>71</v>
      </c>
      <c r="D180" s="115">
        <v>1963</v>
      </c>
      <c r="E180" s="115" t="s">
        <v>38</v>
      </c>
      <c r="F180" s="236">
        <v>0.035740740740740747</v>
      </c>
      <c r="G180" s="115">
        <v>10</v>
      </c>
      <c r="H180" s="236">
        <f>F180-F171</f>
        <v>0.006365740740740748</v>
      </c>
    </row>
    <row r="181" spans="2:5" ht="20.25">
      <c r="B181" s="199"/>
      <c r="C181" s="212"/>
      <c r="E181" s="2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1:I261"/>
  <sheetViews>
    <sheetView zoomScalePageLayoutView="0" workbookViewId="0" topLeftCell="B8">
      <selection activeCell="C253" sqref="C253:I253"/>
    </sheetView>
  </sheetViews>
  <sheetFormatPr defaultColWidth="9.140625" defaultRowHeight="12.75"/>
  <cols>
    <col min="3" max="3" width="25.8515625" style="0" customWidth="1"/>
    <col min="4" max="4" width="30.00390625" style="122" customWidth="1"/>
    <col min="5" max="5" width="12.140625" style="122" customWidth="1"/>
    <col min="6" max="6" width="16.8515625" style="0" customWidth="1"/>
    <col min="7" max="7" width="13.57421875" style="0" customWidth="1"/>
    <col min="8" max="8" width="13.140625" style="122" customWidth="1"/>
    <col min="9" max="9" width="12.8515625" style="0" customWidth="1"/>
  </cols>
  <sheetData>
    <row r="1" ht="18.75">
      <c r="D1" s="95" t="s">
        <v>334</v>
      </c>
    </row>
    <row r="2" ht="15.75">
      <c r="D2" s="250" t="s">
        <v>921</v>
      </c>
    </row>
    <row r="3" ht="15.75">
      <c r="D3" s="250" t="s">
        <v>922</v>
      </c>
    </row>
    <row r="4" spans="2:8" ht="15.75">
      <c r="B4" s="198" t="s">
        <v>1097</v>
      </c>
      <c r="H4" s="177" t="s">
        <v>1098</v>
      </c>
    </row>
    <row r="5" ht="15.75">
      <c r="B5" s="198"/>
    </row>
    <row r="6" spans="2:8" ht="15.75">
      <c r="B6" s="230" t="s">
        <v>889</v>
      </c>
      <c r="C6" s="231"/>
      <c r="D6" s="262"/>
      <c r="E6" s="231"/>
      <c r="H6"/>
    </row>
    <row r="7" spans="2:9" ht="31.5">
      <c r="B7" s="115" t="s">
        <v>54</v>
      </c>
      <c r="C7" s="115" t="s">
        <v>55</v>
      </c>
      <c r="D7" s="115" t="s">
        <v>826</v>
      </c>
      <c r="E7" s="115" t="s">
        <v>56</v>
      </c>
      <c r="F7" s="115" t="s">
        <v>1135</v>
      </c>
      <c r="G7" s="115" t="s">
        <v>58</v>
      </c>
      <c r="H7" s="115" t="s">
        <v>59</v>
      </c>
      <c r="I7" s="242" t="s">
        <v>60</v>
      </c>
    </row>
    <row r="8" spans="2:9" ht="15.75">
      <c r="B8" s="115">
        <v>1</v>
      </c>
      <c r="C8" s="255" t="s">
        <v>1035</v>
      </c>
      <c r="D8" s="256" t="s">
        <v>923</v>
      </c>
      <c r="E8" s="256">
        <v>2003</v>
      </c>
      <c r="F8" s="256">
        <v>21</v>
      </c>
      <c r="G8" s="257">
        <v>0.1625</v>
      </c>
      <c r="H8" s="115">
        <v>1</v>
      </c>
      <c r="I8" s="6">
        <v>60</v>
      </c>
    </row>
    <row r="9" spans="2:9" ht="15.75">
      <c r="B9" s="115">
        <v>2</v>
      </c>
      <c r="C9" s="255" t="s">
        <v>1036</v>
      </c>
      <c r="D9" s="256" t="s">
        <v>923</v>
      </c>
      <c r="E9" s="256">
        <v>2003</v>
      </c>
      <c r="F9" s="256">
        <v>24</v>
      </c>
      <c r="G9" s="257">
        <v>0.16805555555555554</v>
      </c>
      <c r="H9" s="115">
        <v>2</v>
      </c>
      <c r="I9" s="6">
        <v>54</v>
      </c>
    </row>
    <row r="10" spans="2:9" ht="15.75">
      <c r="B10" s="115">
        <v>3</v>
      </c>
      <c r="C10" s="255" t="s">
        <v>935</v>
      </c>
      <c r="D10" s="256" t="s">
        <v>61</v>
      </c>
      <c r="E10" s="256">
        <v>2004</v>
      </c>
      <c r="F10" s="256">
        <v>18</v>
      </c>
      <c r="G10" s="257">
        <v>0.16805555555555554</v>
      </c>
      <c r="H10" s="115">
        <v>2</v>
      </c>
      <c r="I10" s="6">
        <v>54</v>
      </c>
    </row>
    <row r="11" spans="2:9" ht="15.75">
      <c r="B11" s="115">
        <v>4</v>
      </c>
      <c r="C11" s="255" t="s">
        <v>1034</v>
      </c>
      <c r="D11" s="256" t="s">
        <v>923</v>
      </c>
      <c r="E11" s="256">
        <v>2003</v>
      </c>
      <c r="F11" s="256">
        <v>22</v>
      </c>
      <c r="G11" s="257">
        <v>0.17361111111111113</v>
      </c>
      <c r="H11" s="115">
        <v>4</v>
      </c>
      <c r="I11" s="6">
        <v>43</v>
      </c>
    </row>
    <row r="12" spans="2:9" ht="15.75">
      <c r="B12" s="115">
        <v>5</v>
      </c>
      <c r="C12" s="255" t="s">
        <v>936</v>
      </c>
      <c r="D12" s="256" t="s">
        <v>61</v>
      </c>
      <c r="E12" s="256">
        <v>2003</v>
      </c>
      <c r="F12" s="256">
        <v>15</v>
      </c>
      <c r="G12" s="257">
        <v>0.17430555555555557</v>
      </c>
      <c r="H12" s="115">
        <v>5</v>
      </c>
      <c r="I12" s="6">
        <v>40</v>
      </c>
    </row>
    <row r="13" spans="2:9" ht="15.75">
      <c r="B13" s="115">
        <v>6</v>
      </c>
      <c r="C13" s="255" t="s">
        <v>937</v>
      </c>
      <c r="D13" s="256" t="s">
        <v>61</v>
      </c>
      <c r="E13" s="256">
        <v>2004</v>
      </c>
      <c r="F13" s="256">
        <v>19</v>
      </c>
      <c r="G13" s="257">
        <v>0.17430555555555557</v>
      </c>
      <c r="H13" s="115">
        <v>5</v>
      </c>
      <c r="I13" s="6">
        <v>40</v>
      </c>
    </row>
    <row r="14" spans="2:9" ht="15.75">
      <c r="B14" s="115">
        <v>7</v>
      </c>
      <c r="C14" s="255" t="s">
        <v>1037</v>
      </c>
      <c r="D14" s="256" t="s">
        <v>923</v>
      </c>
      <c r="E14" s="256">
        <v>2004</v>
      </c>
      <c r="F14" s="258">
        <v>9</v>
      </c>
      <c r="G14" s="257">
        <v>0.17430555555555557</v>
      </c>
      <c r="H14" s="115">
        <v>5</v>
      </c>
      <c r="I14" s="6">
        <v>36</v>
      </c>
    </row>
    <row r="15" spans="2:9" ht="15.75">
      <c r="B15" s="115">
        <v>8</v>
      </c>
      <c r="C15" s="255" t="s">
        <v>1030</v>
      </c>
      <c r="D15" s="256" t="s">
        <v>923</v>
      </c>
      <c r="E15" s="256">
        <v>2004</v>
      </c>
      <c r="F15" s="258">
        <v>8</v>
      </c>
      <c r="G15" s="257">
        <v>0.17569444444444446</v>
      </c>
      <c r="H15" s="115">
        <v>8</v>
      </c>
      <c r="I15" s="6">
        <v>34</v>
      </c>
    </row>
    <row r="16" spans="2:9" ht="15.75">
      <c r="B16" s="115">
        <v>9</v>
      </c>
      <c r="C16" s="255" t="s">
        <v>939</v>
      </c>
      <c r="D16" s="256" t="s">
        <v>61</v>
      </c>
      <c r="E16" s="256">
        <v>2004</v>
      </c>
      <c r="F16" s="256">
        <v>17</v>
      </c>
      <c r="G16" s="257">
        <v>0.17708333333333334</v>
      </c>
      <c r="H16" s="115">
        <v>9</v>
      </c>
      <c r="I16" s="6">
        <v>32</v>
      </c>
    </row>
    <row r="17" spans="2:9" ht="15.75">
      <c r="B17" s="115">
        <v>10</v>
      </c>
      <c r="C17" s="255" t="s">
        <v>940</v>
      </c>
      <c r="D17" s="256" t="s">
        <v>61</v>
      </c>
      <c r="E17" s="256">
        <v>2006</v>
      </c>
      <c r="F17" s="256">
        <v>7</v>
      </c>
      <c r="G17" s="257">
        <v>0.17708333333333334</v>
      </c>
      <c r="H17" s="115">
        <v>9</v>
      </c>
      <c r="I17" s="6">
        <v>32</v>
      </c>
    </row>
    <row r="18" spans="2:9" ht="15.75">
      <c r="B18" s="115">
        <v>11</v>
      </c>
      <c r="C18" s="255" t="s">
        <v>1029</v>
      </c>
      <c r="D18" s="256" t="s">
        <v>923</v>
      </c>
      <c r="E18" s="256">
        <v>2003</v>
      </c>
      <c r="F18" s="256">
        <v>30</v>
      </c>
      <c r="G18" s="257">
        <v>0.17777777777777778</v>
      </c>
      <c r="H18" s="115">
        <v>11</v>
      </c>
      <c r="I18" s="6">
        <v>30</v>
      </c>
    </row>
    <row r="19" spans="2:9" ht="15.75">
      <c r="B19" s="115">
        <v>12</v>
      </c>
      <c r="C19" s="255" t="s">
        <v>684</v>
      </c>
      <c r="D19" s="256" t="s">
        <v>38</v>
      </c>
      <c r="E19" s="256">
        <v>2003</v>
      </c>
      <c r="F19" s="256">
        <v>28</v>
      </c>
      <c r="G19" s="257">
        <v>0.17916666666666667</v>
      </c>
      <c r="H19" s="115">
        <v>12</v>
      </c>
      <c r="I19" s="6">
        <v>28</v>
      </c>
    </row>
    <row r="20" spans="2:9" ht="15.75">
      <c r="B20" s="115">
        <v>13</v>
      </c>
      <c r="C20" s="255" t="s">
        <v>1038</v>
      </c>
      <c r="D20" s="256" t="s">
        <v>923</v>
      </c>
      <c r="E20" s="256">
        <v>2004</v>
      </c>
      <c r="F20" s="256">
        <v>11</v>
      </c>
      <c r="G20" s="257">
        <v>0.1798611111111111</v>
      </c>
      <c r="H20" s="115">
        <v>13</v>
      </c>
      <c r="I20" s="6">
        <v>26</v>
      </c>
    </row>
    <row r="21" spans="2:9" ht="15.75">
      <c r="B21" s="115">
        <v>14</v>
      </c>
      <c r="C21" s="255" t="s">
        <v>944</v>
      </c>
      <c r="D21" s="256" t="s">
        <v>61</v>
      </c>
      <c r="E21" s="256">
        <v>2003</v>
      </c>
      <c r="F21" s="256">
        <v>7</v>
      </c>
      <c r="G21" s="257">
        <v>0.18541666666666667</v>
      </c>
      <c r="H21" s="115">
        <v>14</v>
      </c>
      <c r="I21" s="6">
        <v>24</v>
      </c>
    </row>
    <row r="22" spans="2:9" ht="15.75">
      <c r="B22" s="115">
        <v>15</v>
      </c>
      <c r="C22" s="255" t="s">
        <v>886</v>
      </c>
      <c r="D22" s="256" t="s">
        <v>38</v>
      </c>
      <c r="E22" s="256">
        <v>2003</v>
      </c>
      <c r="F22" s="256">
        <v>25</v>
      </c>
      <c r="G22" s="257">
        <v>0.18541666666666667</v>
      </c>
      <c r="H22" s="115">
        <v>14</v>
      </c>
      <c r="I22" s="6">
        <v>24</v>
      </c>
    </row>
    <row r="23" spans="2:9" ht="15.75">
      <c r="B23" s="115">
        <v>16</v>
      </c>
      <c r="C23" s="255" t="s">
        <v>1039</v>
      </c>
      <c r="D23" s="256" t="s">
        <v>923</v>
      </c>
      <c r="E23" s="256">
        <v>2003</v>
      </c>
      <c r="F23" s="256">
        <v>26</v>
      </c>
      <c r="G23" s="257">
        <v>0.18680555555555556</v>
      </c>
      <c r="H23" s="115">
        <v>16</v>
      </c>
      <c r="I23" s="6">
        <v>20</v>
      </c>
    </row>
    <row r="24" spans="2:9" ht="15.75">
      <c r="B24" s="115">
        <v>17</v>
      </c>
      <c r="C24" s="255" t="s">
        <v>887</v>
      </c>
      <c r="D24" s="256" t="s">
        <v>38</v>
      </c>
      <c r="E24" s="256">
        <v>2005</v>
      </c>
      <c r="F24" s="258">
        <v>5</v>
      </c>
      <c r="G24" s="257">
        <v>0.18680555555555556</v>
      </c>
      <c r="H24" s="115">
        <v>16</v>
      </c>
      <c r="I24" s="6">
        <v>20</v>
      </c>
    </row>
    <row r="25" spans="2:9" ht="15.75">
      <c r="B25" s="115">
        <v>18</v>
      </c>
      <c r="C25" s="255" t="s">
        <v>1032</v>
      </c>
      <c r="D25" s="256" t="s">
        <v>923</v>
      </c>
      <c r="E25" s="256">
        <v>2003</v>
      </c>
      <c r="F25" s="256">
        <v>29</v>
      </c>
      <c r="G25" s="257">
        <v>0.1875</v>
      </c>
      <c r="H25" s="115">
        <v>18</v>
      </c>
      <c r="I25" s="6">
        <v>16</v>
      </c>
    </row>
    <row r="26" spans="2:9" ht="15.75">
      <c r="B26" s="115">
        <v>19</v>
      </c>
      <c r="C26" s="255" t="s">
        <v>1031</v>
      </c>
      <c r="D26" s="256" t="s">
        <v>923</v>
      </c>
      <c r="E26" s="256">
        <v>2003</v>
      </c>
      <c r="F26" s="256">
        <v>27</v>
      </c>
      <c r="G26" s="257">
        <v>0.19305555555555554</v>
      </c>
      <c r="H26" s="115">
        <v>19</v>
      </c>
      <c r="I26" s="6">
        <v>14</v>
      </c>
    </row>
    <row r="27" spans="2:9" ht="15.75">
      <c r="B27" s="115">
        <v>20</v>
      </c>
      <c r="C27" s="255" t="s">
        <v>183</v>
      </c>
      <c r="D27" s="256" t="s">
        <v>196</v>
      </c>
      <c r="E27" s="256">
        <v>2003</v>
      </c>
      <c r="F27" s="256">
        <v>20</v>
      </c>
      <c r="G27" s="257">
        <v>0.19375</v>
      </c>
      <c r="H27" s="115">
        <v>20</v>
      </c>
      <c r="I27" s="6">
        <v>12</v>
      </c>
    </row>
    <row r="28" spans="2:9" ht="15.75">
      <c r="B28" s="115">
        <v>21</v>
      </c>
      <c r="C28" s="255" t="s">
        <v>946</v>
      </c>
      <c r="D28" s="256" t="s">
        <v>196</v>
      </c>
      <c r="E28" s="256">
        <v>2003</v>
      </c>
      <c r="F28" s="256">
        <v>16</v>
      </c>
      <c r="G28" s="257">
        <v>0.19444444444444445</v>
      </c>
      <c r="H28" s="115">
        <v>21</v>
      </c>
      <c r="I28" s="6">
        <v>10</v>
      </c>
    </row>
    <row r="29" spans="2:9" ht="15.75">
      <c r="B29" s="115">
        <v>22</v>
      </c>
      <c r="C29" s="255" t="s">
        <v>695</v>
      </c>
      <c r="D29" s="256" t="s">
        <v>196</v>
      </c>
      <c r="E29" s="256">
        <v>2006</v>
      </c>
      <c r="F29" s="256">
        <v>15</v>
      </c>
      <c r="G29" s="257">
        <v>0.19930555555555554</v>
      </c>
      <c r="H29" s="115">
        <v>22</v>
      </c>
      <c r="I29" s="6">
        <v>9</v>
      </c>
    </row>
    <row r="30" spans="2:9" ht="15.75">
      <c r="B30" s="115">
        <v>23</v>
      </c>
      <c r="C30" s="255" t="s">
        <v>1033</v>
      </c>
      <c r="D30" s="256" t="s">
        <v>923</v>
      </c>
      <c r="E30" s="256">
        <v>2005</v>
      </c>
      <c r="F30" s="256">
        <v>1</v>
      </c>
      <c r="G30" s="257">
        <v>0.20138888888888887</v>
      </c>
      <c r="H30" s="115">
        <v>23</v>
      </c>
      <c r="I30" s="6">
        <v>8</v>
      </c>
    </row>
    <row r="31" spans="2:9" ht="15.75">
      <c r="B31" s="115">
        <v>24</v>
      </c>
      <c r="C31" s="255" t="s">
        <v>1028</v>
      </c>
      <c r="D31" s="256" t="s">
        <v>923</v>
      </c>
      <c r="E31" s="256">
        <v>2004</v>
      </c>
      <c r="F31" s="258">
        <v>2</v>
      </c>
      <c r="G31" s="257">
        <v>0.2027777777777778</v>
      </c>
      <c r="H31" s="115">
        <v>24</v>
      </c>
      <c r="I31" s="6">
        <v>7</v>
      </c>
    </row>
    <row r="32" spans="2:9" ht="15.75">
      <c r="B32" s="115">
        <v>25</v>
      </c>
      <c r="C32" s="255" t="s">
        <v>947</v>
      </c>
      <c r="D32" s="256" t="s">
        <v>38</v>
      </c>
      <c r="E32" s="256">
        <v>2003</v>
      </c>
      <c r="F32" s="256">
        <v>23</v>
      </c>
      <c r="G32" s="257">
        <v>0.20694444444444446</v>
      </c>
      <c r="H32" s="115">
        <v>25</v>
      </c>
      <c r="I32" s="6">
        <v>6</v>
      </c>
    </row>
    <row r="33" spans="2:9" ht="15.75">
      <c r="B33" s="115">
        <v>26</v>
      </c>
      <c r="C33" s="255" t="s">
        <v>948</v>
      </c>
      <c r="D33" s="256" t="s">
        <v>196</v>
      </c>
      <c r="E33" s="256">
        <v>2005</v>
      </c>
      <c r="F33" s="258">
        <v>14</v>
      </c>
      <c r="G33" s="257">
        <v>0.20694444444444446</v>
      </c>
      <c r="H33" s="115">
        <v>26</v>
      </c>
      <c r="I33" s="6">
        <v>5</v>
      </c>
    </row>
    <row r="34" spans="2:9" ht="15.75">
      <c r="B34" s="115">
        <v>27</v>
      </c>
      <c r="C34" s="255" t="s">
        <v>949</v>
      </c>
      <c r="D34" s="256" t="s">
        <v>38</v>
      </c>
      <c r="E34" s="256">
        <v>2005</v>
      </c>
      <c r="F34" s="256">
        <v>10</v>
      </c>
      <c r="G34" s="257">
        <v>0.20902777777777778</v>
      </c>
      <c r="H34" s="115">
        <v>27</v>
      </c>
      <c r="I34" s="6">
        <v>4</v>
      </c>
    </row>
    <row r="35" spans="2:9" ht="15.75">
      <c r="B35" s="115">
        <v>28</v>
      </c>
      <c r="C35" s="255" t="s">
        <v>693</v>
      </c>
      <c r="D35" s="256" t="s">
        <v>196</v>
      </c>
      <c r="E35" s="256">
        <v>2003</v>
      </c>
      <c r="F35" s="256">
        <v>20</v>
      </c>
      <c r="G35" s="257">
        <v>0.21597222222222223</v>
      </c>
      <c r="H35" s="115">
        <v>28</v>
      </c>
      <c r="I35" s="6">
        <v>3</v>
      </c>
    </row>
    <row r="36" spans="2:9" ht="15.75">
      <c r="B36" s="115">
        <v>29</v>
      </c>
      <c r="C36" s="255" t="s">
        <v>951</v>
      </c>
      <c r="D36" s="256" t="s">
        <v>196</v>
      </c>
      <c r="E36" s="256">
        <v>2003</v>
      </c>
      <c r="F36" s="256">
        <v>12</v>
      </c>
      <c r="G36" s="257">
        <v>0.2534722222222222</v>
      </c>
      <c r="H36" s="115">
        <v>29</v>
      </c>
      <c r="I36" s="6">
        <v>2</v>
      </c>
    </row>
    <row r="37" spans="2:9" ht="15.75">
      <c r="B37" s="115">
        <v>30</v>
      </c>
      <c r="C37" s="255" t="s">
        <v>155</v>
      </c>
      <c r="D37" s="256" t="s">
        <v>38</v>
      </c>
      <c r="E37" s="256">
        <v>2004</v>
      </c>
      <c r="F37" s="258">
        <v>6</v>
      </c>
      <c r="G37" s="257">
        <v>0.2604166666666667</v>
      </c>
      <c r="H37" s="115">
        <v>30</v>
      </c>
      <c r="I37" s="6">
        <v>1</v>
      </c>
    </row>
    <row r="38" spans="2:9" ht="15.75">
      <c r="B38" s="115">
        <v>31</v>
      </c>
      <c r="C38" s="255" t="s">
        <v>953</v>
      </c>
      <c r="D38" s="256" t="s">
        <v>61</v>
      </c>
      <c r="E38" s="256">
        <v>2004</v>
      </c>
      <c r="F38" s="256">
        <v>16</v>
      </c>
      <c r="G38" s="257">
        <v>0.2777777777777778</v>
      </c>
      <c r="H38" s="115">
        <v>31</v>
      </c>
      <c r="I38" s="6">
        <v>1</v>
      </c>
    </row>
    <row r="40" spans="2:5" ht="15.75">
      <c r="B40" s="232" t="s">
        <v>1018</v>
      </c>
      <c r="C40" s="233"/>
      <c r="D40" s="263"/>
      <c r="E40" s="233"/>
    </row>
    <row r="41" spans="2:9" ht="31.5">
      <c r="B41" s="115" t="s">
        <v>54</v>
      </c>
      <c r="C41" s="115" t="s">
        <v>55</v>
      </c>
      <c r="D41" s="115" t="s">
        <v>826</v>
      </c>
      <c r="E41" s="115" t="s">
        <v>56</v>
      </c>
      <c r="F41" s="115" t="s">
        <v>1135</v>
      </c>
      <c r="G41" s="115" t="s">
        <v>58</v>
      </c>
      <c r="H41" s="115" t="s">
        <v>59</v>
      </c>
      <c r="I41" s="242" t="s">
        <v>60</v>
      </c>
    </row>
    <row r="42" spans="2:9" ht="15.75">
      <c r="B42" s="115">
        <v>1</v>
      </c>
      <c r="C42" s="255" t="s">
        <v>964</v>
      </c>
      <c r="D42" s="256" t="s">
        <v>196</v>
      </c>
      <c r="E42" s="256">
        <v>2004</v>
      </c>
      <c r="F42" s="258">
        <v>29</v>
      </c>
      <c r="G42" s="257">
        <v>0.15277777777777776</v>
      </c>
      <c r="H42" s="115">
        <v>1</v>
      </c>
      <c r="I42" s="6">
        <v>60</v>
      </c>
    </row>
    <row r="43" spans="2:9" ht="15.75">
      <c r="B43" s="115">
        <v>2</v>
      </c>
      <c r="C43" s="255" t="s">
        <v>1040</v>
      </c>
      <c r="D43" s="256" t="s">
        <v>923</v>
      </c>
      <c r="E43" s="256">
        <v>2003</v>
      </c>
      <c r="F43" s="256">
        <v>4</v>
      </c>
      <c r="G43" s="257">
        <v>0.15625</v>
      </c>
      <c r="H43" s="115">
        <v>2</v>
      </c>
      <c r="I43" s="6">
        <v>54</v>
      </c>
    </row>
    <row r="44" spans="2:9" ht="15.75">
      <c r="B44" s="115">
        <v>3</v>
      </c>
      <c r="C44" s="255" t="s">
        <v>1041</v>
      </c>
      <c r="D44" s="256" t="s">
        <v>923</v>
      </c>
      <c r="E44" s="256">
        <v>2004</v>
      </c>
      <c r="F44" s="256">
        <v>22</v>
      </c>
      <c r="G44" s="257">
        <v>0.16111111111111112</v>
      </c>
      <c r="H44" s="115">
        <v>3</v>
      </c>
      <c r="I44" s="6">
        <v>48</v>
      </c>
    </row>
    <row r="45" spans="2:9" ht="15.75">
      <c r="B45" s="115">
        <v>4</v>
      </c>
      <c r="C45" s="255" t="s">
        <v>592</v>
      </c>
      <c r="D45" s="256" t="s">
        <v>196</v>
      </c>
      <c r="E45" s="256">
        <v>2003</v>
      </c>
      <c r="F45" s="256">
        <v>13</v>
      </c>
      <c r="G45" s="257">
        <v>0.16319444444444445</v>
      </c>
      <c r="H45" s="115">
        <v>4</v>
      </c>
      <c r="I45" s="6">
        <v>43</v>
      </c>
    </row>
    <row r="46" spans="2:9" ht="15.75">
      <c r="B46" s="115">
        <v>5</v>
      </c>
      <c r="C46" s="255" t="s">
        <v>347</v>
      </c>
      <c r="D46" s="256" t="s">
        <v>967</v>
      </c>
      <c r="E46" s="256">
        <v>2003</v>
      </c>
      <c r="F46" s="258">
        <v>9</v>
      </c>
      <c r="G46" s="257">
        <v>0.16319444444444445</v>
      </c>
      <c r="H46" s="115">
        <v>4</v>
      </c>
      <c r="I46" s="6">
        <v>43</v>
      </c>
    </row>
    <row r="47" spans="2:9" ht="15.75">
      <c r="B47" s="115">
        <v>6</v>
      </c>
      <c r="C47" s="255" t="s">
        <v>1042</v>
      </c>
      <c r="D47" s="256" t="s">
        <v>923</v>
      </c>
      <c r="E47" s="256">
        <v>2003</v>
      </c>
      <c r="F47" s="258">
        <v>25</v>
      </c>
      <c r="G47" s="257">
        <v>0.16527777777777777</v>
      </c>
      <c r="H47" s="115">
        <v>6</v>
      </c>
      <c r="I47" s="6">
        <v>38</v>
      </c>
    </row>
    <row r="48" spans="2:9" ht="15.75">
      <c r="B48" s="115">
        <v>7</v>
      </c>
      <c r="C48" s="255" t="s">
        <v>600</v>
      </c>
      <c r="D48" s="256" t="s">
        <v>967</v>
      </c>
      <c r="E48" s="256">
        <v>2004</v>
      </c>
      <c r="F48" s="256">
        <v>6</v>
      </c>
      <c r="G48" s="257">
        <v>0.16597222222222222</v>
      </c>
      <c r="H48" s="115">
        <v>7</v>
      </c>
      <c r="I48" s="6">
        <v>36</v>
      </c>
    </row>
    <row r="49" spans="2:9" ht="15.75">
      <c r="B49" s="115">
        <v>8</v>
      </c>
      <c r="C49" s="255" t="s">
        <v>1043</v>
      </c>
      <c r="D49" s="256" t="s">
        <v>923</v>
      </c>
      <c r="E49" s="256">
        <v>2003</v>
      </c>
      <c r="F49" s="258">
        <v>11</v>
      </c>
      <c r="G49" s="257">
        <v>0.16805555555555554</v>
      </c>
      <c r="H49" s="115">
        <v>8</v>
      </c>
      <c r="I49" s="6">
        <v>34</v>
      </c>
    </row>
    <row r="50" spans="2:9" ht="15.75">
      <c r="B50" s="115">
        <v>9</v>
      </c>
      <c r="C50" s="255" t="s">
        <v>1044</v>
      </c>
      <c r="D50" s="256" t="s">
        <v>923</v>
      </c>
      <c r="E50" s="256">
        <v>2004</v>
      </c>
      <c r="F50" s="256">
        <v>30</v>
      </c>
      <c r="G50" s="257">
        <v>0.17152777777777775</v>
      </c>
      <c r="H50" s="115">
        <v>9</v>
      </c>
      <c r="I50" s="6">
        <v>32</v>
      </c>
    </row>
    <row r="51" spans="2:9" ht="15.75">
      <c r="B51" s="115">
        <v>10</v>
      </c>
      <c r="C51" s="255" t="s">
        <v>973</v>
      </c>
      <c r="D51" s="256" t="s">
        <v>38</v>
      </c>
      <c r="E51" s="256">
        <v>2003</v>
      </c>
      <c r="F51" s="256">
        <v>6</v>
      </c>
      <c r="G51" s="257">
        <v>0.17222222222222225</v>
      </c>
      <c r="H51" s="115">
        <v>10</v>
      </c>
      <c r="I51" s="6">
        <v>31</v>
      </c>
    </row>
    <row r="52" spans="2:9" ht="15.75">
      <c r="B52" s="115">
        <v>11</v>
      </c>
      <c r="C52" s="255" t="s">
        <v>1045</v>
      </c>
      <c r="D52" s="256" t="s">
        <v>923</v>
      </c>
      <c r="E52" s="256">
        <v>2004</v>
      </c>
      <c r="F52" s="256">
        <v>18</v>
      </c>
      <c r="G52" s="257">
        <v>0.1729166666666667</v>
      </c>
      <c r="H52" s="115">
        <v>11</v>
      </c>
      <c r="I52" s="6">
        <v>30</v>
      </c>
    </row>
    <row r="53" spans="2:9" ht="15.75">
      <c r="B53" s="115">
        <v>12</v>
      </c>
      <c r="C53" s="255" t="s">
        <v>1046</v>
      </c>
      <c r="D53" s="256" t="s">
        <v>923</v>
      </c>
      <c r="E53" s="256">
        <v>2003</v>
      </c>
      <c r="F53" s="256">
        <v>17</v>
      </c>
      <c r="G53" s="257">
        <v>0.17361111111111113</v>
      </c>
      <c r="H53" s="115">
        <v>12</v>
      </c>
      <c r="I53" s="6">
        <v>28</v>
      </c>
    </row>
    <row r="54" spans="2:9" ht="15.75">
      <c r="B54" s="115">
        <v>13</v>
      </c>
      <c r="C54" s="255" t="s">
        <v>975</v>
      </c>
      <c r="D54" s="256" t="s">
        <v>196</v>
      </c>
      <c r="E54" s="256">
        <v>2003</v>
      </c>
      <c r="F54" s="256">
        <v>7</v>
      </c>
      <c r="G54" s="257">
        <v>0.17708333333333334</v>
      </c>
      <c r="H54" s="115">
        <v>13</v>
      </c>
      <c r="I54" s="6">
        <v>26</v>
      </c>
    </row>
    <row r="55" spans="2:9" ht="15.75">
      <c r="B55" s="115">
        <v>14</v>
      </c>
      <c r="C55" s="255" t="s">
        <v>1047</v>
      </c>
      <c r="D55" s="256" t="s">
        <v>923</v>
      </c>
      <c r="E55" s="256">
        <v>2004</v>
      </c>
      <c r="F55" s="256">
        <v>24</v>
      </c>
      <c r="G55" s="257">
        <v>0.17847222222222223</v>
      </c>
      <c r="H55" s="115">
        <v>14</v>
      </c>
      <c r="I55" s="6">
        <v>24</v>
      </c>
    </row>
    <row r="56" spans="2:9" ht="15.75">
      <c r="B56" s="115">
        <v>15</v>
      </c>
      <c r="C56" s="255" t="s">
        <v>1048</v>
      </c>
      <c r="D56" s="256" t="s">
        <v>923</v>
      </c>
      <c r="E56" s="256">
        <v>2003</v>
      </c>
      <c r="F56" s="256">
        <v>26</v>
      </c>
      <c r="G56" s="257">
        <v>0.1798611111111111</v>
      </c>
      <c r="H56" s="115">
        <v>15</v>
      </c>
      <c r="I56" s="6">
        <v>22</v>
      </c>
    </row>
    <row r="57" spans="2:9" ht="15.75">
      <c r="B57" s="115">
        <v>16</v>
      </c>
      <c r="C57" s="255" t="s">
        <v>1049</v>
      </c>
      <c r="D57" s="256" t="s">
        <v>923</v>
      </c>
      <c r="E57" s="256">
        <v>2004</v>
      </c>
      <c r="F57" s="256">
        <v>23</v>
      </c>
      <c r="G57" s="257">
        <v>0.1798611111111111</v>
      </c>
      <c r="H57" s="115">
        <v>15</v>
      </c>
      <c r="I57" s="6">
        <v>22</v>
      </c>
    </row>
    <row r="58" spans="2:9" ht="15.75">
      <c r="B58" s="115">
        <v>17</v>
      </c>
      <c r="C58" s="255" t="s">
        <v>976</v>
      </c>
      <c r="D58" s="256" t="s">
        <v>196</v>
      </c>
      <c r="E58" s="256">
        <v>2005</v>
      </c>
      <c r="F58" s="256">
        <v>7</v>
      </c>
      <c r="G58" s="257">
        <v>0.1798611111111111</v>
      </c>
      <c r="H58" s="115">
        <v>15</v>
      </c>
      <c r="I58" s="6">
        <v>22</v>
      </c>
    </row>
    <row r="59" spans="2:9" ht="15.75">
      <c r="B59" s="115">
        <v>18</v>
      </c>
      <c r="C59" s="255" t="s">
        <v>977</v>
      </c>
      <c r="D59" s="256" t="s">
        <v>196</v>
      </c>
      <c r="E59" s="256">
        <v>2003</v>
      </c>
      <c r="F59" s="256">
        <v>12</v>
      </c>
      <c r="G59" s="257">
        <v>0.18055555555555555</v>
      </c>
      <c r="H59" s="115">
        <v>18</v>
      </c>
      <c r="I59" s="6">
        <v>16</v>
      </c>
    </row>
    <row r="60" spans="2:9" ht="15.75">
      <c r="B60" s="115">
        <v>19</v>
      </c>
      <c r="C60" s="255" t="s">
        <v>978</v>
      </c>
      <c r="D60" s="256" t="s">
        <v>196</v>
      </c>
      <c r="E60" s="256">
        <v>2005</v>
      </c>
      <c r="F60" s="256">
        <v>15</v>
      </c>
      <c r="G60" s="257">
        <v>0.18333333333333335</v>
      </c>
      <c r="H60" s="115">
        <v>19</v>
      </c>
      <c r="I60" s="6">
        <v>14</v>
      </c>
    </row>
    <row r="61" spans="2:9" ht="15.75">
      <c r="B61" s="115">
        <v>20</v>
      </c>
      <c r="C61" s="255" t="s">
        <v>979</v>
      </c>
      <c r="D61" s="256" t="s">
        <v>61</v>
      </c>
      <c r="E61" s="256">
        <v>2003</v>
      </c>
      <c r="F61" s="256">
        <v>3</v>
      </c>
      <c r="G61" s="257">
        <v>0.18611111111111112</v>
      </c>
      <c r="H61" s="115">
        <v>20</v>
      </c>
      <c r="I61" s="6">
        <v>12</v>
      </c>
    </row>
    <row r="62" spans="2:9" ht="15.75">
      <c r="B62" s="115">
        <v>21</v>
      </c>
      <c r="C62" s="255" t="s">
        <v>426</v>
      </c>
      <c r="D62" s="256" t="s">
        <v>967</v>
      </c>
      <c r="E62" s="256">
        <v>2003</v>
      </c>
      <c r="F62" s="258">
        <v>21</v>
      </c>
      <c r="G62" s="257">
        <v>0.18888888888888888</v>
      </c>
      <c r="H62" s="115">
        <v>21</v>
      </c>
      <c r="I62" s="6">
        <v>10</v>
      </c>
    </row>
    <row r="63" spans="2:9" ht="15.75">
      <c r="B63" s="115">
        <v>22</v>
      </c>
      <c r="C63" s="255" t="s">
        <v>746</v>
      </c>
      <c r="D63" s="256" t="s">
        <v>967</v>
      </c>
      <c r="E63" s="256">
        <v>2005</v>
      </c>
      <c r="F63" s="256">
        <v>2</v>
      </c>
      <c r="G63" s="257">
        <v>0.18888888888888888</v>
      </c>
      <c r="H63" s="115">
        <v>21</v>
      </c>
      <c r="I63" s="6">
        <v>10</v>
      </c>
    </row>
    <row r="64" spans="2:9" ht="15.75">
      <c r="B64" s="115">
        <v>23</v>
      </c>
      <c r="C64" s="255" t="s">
        <v>1050</v>
      </c>
      <c r="D64" s="256" t="s">
        <v>923</v>
      </c>
      <c r="E64" s="256">
        <v>2004</v>
      </c>
      <c r="F64" s="256">
        <v>28</v>
      </c>
      <c r="G64" s="257">
        <v>0.18958333333333333</v>
      </c>
      <c r="H64" s="115">
        <v>23</v>
      </c>
      <c r="I64" s="6">
        <v>8</v>
      </c>
    </row>
    <row r="65" spans="2:9" ht="15.75">
      <c r="B65" s="115">
        <v>24</v>
      </c>
      <c r="C65" s="255" t="s">
        <v>1051</v>
      </c>
      <c r="D65" s="256" t="s">
        <v>923</v>
      </c>
      <c r="E65" s="256">
        <v>2004</v>
      </c>
      <c r="F65" s="256">
        <v>26</v>
      </c>
      <c r="G65" s="257">
        <v>0.19027777777777777</v>
      </c>
      <c r="H65" s="115">
        <v>24</v>
      </c>
      <c r="I65" s="6">
        <v>7</v>
      </c>
    </row>
    <row r="66" spans="2:9" ht="15.75">
      <c r="B66" s="115">
        <v>25</v>
      </c>
      <c r="C66" s="255" t="s">
        <v>1052</v>
      </c>
      <c r="D66" s="256" t="s">
        <v>923</v>
      </c>
      <c r="E66" s="256">
        <v>2005</v>
      </c>
      <c r="F66" s="256">
        <v>20</v>
      </c>
      <c r="G66" s="257">
        <v>0.1909722222222222</v>
      </c>
      <c r="H66" s="115">
        <v>25</v>
      </c>
      <c r="I66" s="6">
        <v>6</v>
      </c>
    </row>
    <row r="67" spans="2:9" ht="15.75">
      <c r="B67" s="115">
        <v>26</v>
      </c>
      <c r="C67" s="255" t="s">
        <v>1054</v>
      </c>
      <c r="D67" s="256" t="s">
        <v>923</v>
      </c>
      <c r="E67" s="256">
        <v>2005</v>
      </c>
      <c r="F67" s="256">
        <v>8</v>
      </c>
      <c r="G67" s="257">
        <v>0.19236111111111112</v>
      </c>
      <c r="H67" s="115">
        <v>26</v>
      </c>
      <c r="I67" s="6">
        <v>5</v>
      </c>
    </row>
    <row r="68" spans="2:9" ht="15.75">
      <c r="B68" s="115">
        <v>27</v>
      </c>
      <c r="C68" s="255" t="s">
        <v>1053</v>
      </c>
      <c r="D68" s="256" t="s">
        <v>923</v>
      </c>
      <c r="E68" s="256">
        <v>2004</v>
      </c>
      <c r="F68" s="256">
        <v>27</v>
      </c>
      <c r="G68" s="257">
        <v>0.19930555555555554</v>
      </c>
      <c r="H68" s="115">
        <v>26</v>
      </c>
      <c r="I68" s="6">
        <v>5</v>
      </c>
    </row>
    <row r="69" spans="2:9" ht="15.75">
      <c r="B69" s="115">
        <v>28</v>
      </c>
      <c r="C69" s="255" t="s">
        <v>1055</v>
      </c>
      <c r="D69" s="256" t="s">
        <v>923</v>
      </c>
      <c r="E69" s="256">
        <v>2006</v>
      </c>
      <c r="F69" s="256">
        <v>16</v>
      </c>
      <c r="G69" s="257">
        <v>0.19999999999999998</v>
      </c>
      <c r="H69" s="115">
        <v>28</v>
      </c>
      <c r="I69" s="6">
        <v>3</v>
      </c>
    </row>
    <row r="70" spans="2:9" ht="15.75">
      <c r="B70" s="115">
        <v>29</v>
      </c>
      <c r="C70" s="255" t="s">
        <v>1056</v>
      </c>
      <c r="D70" s="256" t="s">
        <v>923</v>
      </c>
      <c r="E70" s="256">
        <v>2005</v>
      </c>
      <c r="F70" s="256">
        <v>12</v>
      </c>
      <c r="G70" s="257">
        <v>0.20069444444444443</v>
      </c>
      <c r="H70" s="115">
        <v>29</v>
      </c>
      <c r="I70" s="6">
        <v>2</v>
      </c>
    </row>
    <row r="71" spans="2:9" ht="15.75">
      <c r="B71" s="115">
        <v>30</v>
      </c>
      <c r="C71" s="255" t="s">
        <v>983</v>
      </c>
      <c r="D71" s="256" t="s">
        <v>196</v>
      </c>
      <c r="E71" s="256">
        <v>2003</v>
      </c>
      <c r="F71" s="256">
        <v>5</v>
      </c>
      <c r="G71" s="257">
        <v>0.20138888888888887</v>
      </c>
      <c r="H71" s="115">
        <v>30</v>
      </c>
      <c r="I71" s="6">
        <v>1</v>
      </c>
    </row>
    <row r="72" spans="2:9" ht="15.75">
      <c r="B72" s="115">
        <v>31</v>
      </c>
      <c r="C72" s="255" t="s">
        <v>1057</v>
      </c>
      <c r="D72" s="256" t="s">
        <v>923</v>
      </c>
      <c r="E72" s="256">
        <v>2005</v>
      </c>
      <c r="F72" s="256">
        <v>13</v>
      </c>
      <c r="G72" s="257">
        <v>0.2027777777777778</v>
      </c>
      <c r="H72" s="115">
        <v>31</v>
      </c>
      <c r="I72" s="6">
        <v>1</v>
      </c>
    </row>
    <row r="73" spans="2:9" ht="15.75">
      <c r="B73" s="115">
        <v>32</v>
      </c>
      <c r="C73" s="255" t="s">
        <v>1058</v>
      </c>
      <c r="D73" s="256" t="s">
        <v>923</v>
      </c>
      <c r="E73" s="256">
        <v>2005</v>
      </c>
      <c r="F73" s="256">
        <v>5</v>
      </c>
      <c r="G73" s="257">
        <v>0.2041666666666667</v>
      </c>
      <c r="H73" s="115">
        <v>32</v>
      </c>
      <c r="I73" s="6">
        <v>1</v>
      </c>
    </row>
    <row r="74" spans="2:9" ht="15.75">
      <c r="B74" s="115">
        <v>33</v>
      </c>
      <c r="C74" s="255" t="s">
        <v>984</v>
      </c>
      <c r="D74" s="256" t="s">
        <v>196</v>
      </c>
      <c r="E74" s="256">
        <v>2003</v>
      </c>
      <c r="F74" s="256">
        <v>20</v>
      </c>
      <c r="G74" s="257">
        <v>0.20625000000000002</v>
      </c>
      <c r="H74" s="115">
        <v>33</v>
      </c>
      <c r="I74" s="6">
        <v>1</v>
      </c>
    </row>
    <row r="75" spans="2:9" ht="15.75">
      <c r="B75" s="115">
        <v>34</v>
      </c>
      <c r="C75" s="255" t="s">
        <v>1059</v>
      </c>
      <c r="D75" s="256" t="s">
        <v>923</v>
      </c>
      <c r="E75" s="256">
        <v>2004</v>
      </c>
      <c r="F75" s="256">
        <v>19</v>
      </c>
      <c r="G75" s="257">
        <v>0.21666666666666667</v>
      </c>
      <c r="H75" s="115">
        <v>34</v>
      </c>
      <c r="I75" s="6">
        <v>1</v>
      </c>
    </row>
    <row r="76" spans="2:8" ht="15.75">
      <c r="B76" s="180"/>
      <c r="C76" s="180"/>
      <c r="D76" s="180"/>
      <c r="E76" s="180"/>
      <c r="F76" s="180"/>
      <c r="G76" s="180"/>
      <c r="H76" s="180"/>
    </row>
    <row r="77" spans="2:8" ht="15.75">
      <c r="B77" s="230" t="s">
        <v>1013</v>
      </c>
      <c r="C77" s="231"/>
      <c r="D77" s="262"/>
      <c r="E77" s="231"/>
      <c r="F77" s="180"/>
      <c r="G77" s="180"/>
      <c r="H77" s="180"/>
    </row>
    <row r="78" spans="2:9" ht="31.5">
      <c r="B78" s="115" t="s">
        <v>54</v>
      </c>
      <c r="C78" s="115" t="s">
        <v>55</v>
      </c>
      <c r="D78" s="115" t="s">
        <v>826</v>
      </c>
      <c r="E78" s="115" t="s">
        <v>56</v>
      </c>
      <c r="F78" s="115" t="s">
        <v>1135</v>
      </c>
      <c r="G78" s="115" t="s">
        <v>58</v>
      </c>
      <c r="H78" s="115" t="s">
        <v>59</v>
      </c>
      <c r="I78" s="242" t="s">
        <v>60</v>
      </c>
    </row>
    <row r="79" spans="2:9" ht="15.75">
      <c r="B79" s="115">
        <v>1</v>
      </c>
      <c r="C79" s="259" t="s">
        <v>92</v>
      </c>
      <c r="D79" s="260" t="s">
        <v>51</v>
      </c>
      <c r="E79" s="260">
        <v>2002</v>
      </c>
      <c r="F79" s="256">
        <v>3</v>
      </c>
      <c r="G79" s="257">
        <v>0.1638888888888889</v>
      </c>
      <c r="H79" s="115">
        <v>1</v>
      </c>
      <c r="I79" s="6">
        <v>60</v>
      </c>
    </row>
    <row r="80" spans="2:9" ht="15.75">
      <c r="B80" s="115">
        <v>2</v>
      </c>
      <c r="C80" s="255" t="s">
        <v>1060</v>
      </c>
      <c r="D80" s="256" t="s">
        <v>923</v>
      </c>
      <c r="E80" s="256">
        <v>2002</v>
      </c>
      <c r="F80" s="258">
        <v>2</v>
      </c>
      <c r="G80" s="257">
        <v>0.1673611111111111</v>
      </c>
      <c r="H80" s="115">
        <v>2</v>
      </c>
      <c r="I80" s="6">
        <v>54</v>
      </c>
    </row>
    <row r="81" spans="2:9" ht="15.75">
      <c r="B81" s="115">
        <v>3</v>
      </c>
      <c r="C81" s="255" t="s">
        <v>1061</v>
      </c>
      <c r="D81" s="256" t="s">
        <v>923</v>
      </c>
      <c r="E81" s="256">
        <v>2002</v>
      </c>
      <c r="F81" s="256">
        <v>6</v>
      </c>
      <c r="G81" s="257">
        <v>0.16805555555555554</v>
      </c>
      <c r="H81" s="115">
        <v>3</v>
      </c>
      <c r="I81" s="6">
        <v>48</v>
      </c>
    </row>
    <row r="82" spans="2:9" ht="15.75">
      <c r="B82" s="115">
        <v>4</v>
      </c>
      <c r="C82" s="255" t="s">
        <v>1062</v>
      </c>
      <c r="D82" s="256" t="s">
        <v>923</v>
      </c>
      <c r="E82" s="256">
        <v>2002</v>
      </c>
      <c r="F82" s="256">
        <v>11</v>
      </c>
      <c r="G82" s="257">
        <v>0.16805555555555554</v>
      </c>
      <c r="H82" s="115">
        <v>3</v>
      </c>
      <c r="I82" s="6">
        <v>48</v>
      </c>
    </row>
    <row r="83" spans="2:9" ht="15.75">
      <c r="B83" s="115">
        <v>5</v>
      </c>
      <c r="C83" s="255" t="s">
        <v>1063</v>
      </c>
      <c r="D83" s="256" t="s">
        <v>923</v>
      </c>
      <c r="E83" s="256">
        <v>2002</v>
      </c>
      <c r="F83" s="256">
        <v>10</v>
      </c>
      <c r="G83" s="257">
        <v>0.1729166666666667</v>
      </c>
      <c r="H83" s="115">
        <v>5</v>
      </c>
      <c r="I83" s="6">
        <v>40</v>
      </c>
    </row>
    <row r="84" spans="2:9" ht="15.75">
      <c r="B84" s="115">
        <v>6</v>
      </c>
      <c r="C84" s="255" t="s">
        <v>938</v>
      </c>
      <c r="D84" s="256" t="s">
        <v>38</v>
      </c>
      <c r="E84" s="256">
        <v>2002</v>
      </c>
      <c r="F84" s="256">
        <v>31</v>
      </c>
      <c r="G84" s="257">
        <v>0.17569444444444446</v>
      </c>
      <c r="H84" s="115">
        <v>6</v>
      </c>
      <c r="I84" s="6">
        <v>38</v>
      </c>
    </row>
    <row r="85" spans="2:9" ht="15.75">
      <c r="B85" s="115">
        <v>7</v>
      </c>
      <c r="C85" s="255" t="s">
        <v>941</v>
      </c>
      <c r="D85" s="256" t="s">
        <v>38</v>
      </c>
      <c r="E85" s="256">
        <v>2002</v>
      </c>
      <c r="F85" s="256">
        <v>14</v>
      </c>
      <c r="G85" s="257">
        <v>0.17847222222222223</v>
      </c>
      <c r="H85" s="115">
        <v>7</v>
      </c>
      <c r="I85" s="6">
        <v>36</v>
      </c>
    </row>
    <row r="86" spans="2:9" ht="15.75">
      <c r="B86" s="115">
        <v>8</v>
      </c>
      <c r="C86" s="255" t="s">
        <v>1064</v>
      </c>
      <c r="D86" s="256" t="s">
        <v>923</v>
      </c>
      <c r="E86" s="256">
        <v>2002</v>
      </c>
      <c r="F86" s="256">
        <v>13</v>
      </c>
      <c r="G86" s="257">
        <v>0.18125</v>
      </c>
      <c r="H86" s="115">
        <v>8</v>
      </c>
      <c r="I86" s="6">
        <v>34</v>
      </c>
    </row>
    <row r="87" spans="2:9" ht="15.75">
      <c r="B87" s="115">
        <v>9</v>
      </c>
      <c r="C87" s="255" t="s">
        <v>942</v>
      </c>
      <c r="D87" s="256" t="s">
        <v>61</v>
      </c>
      <c r="E87" s="256">
        <v>2002</v>
      </c>
      <c r="F87" s="256">
        <v>9</v>
      </c>
      <c r="G87" s="257">
        <v>0.1840277777777778</v>
      </c>
      <c r="H87" s="115">
        <v>9</v>
      </c>
      <c r="I87" s="6">
        <v>32</v>
      </c>
    </row>
    <row r="88" spans="2:9" ht="15.75">
      <c r="B88" s="115">
        <v>10</v>
      </c>
      <c r="C88" s="255" t="s">
        <v>943</v>
      </c>
      <c r="D88" s="256" t="s">
        <v>196</v>
      </c>
      <c r="E88" s="256">
        <v>2002</v>
      </c>
      <c r="F88" s="256">
        <v>1</v>
      </c>
      <c r="G88" s="257">
        <v>0.18472222222222223</v>
      </c>
      <c r="H88" s="115">
        <v>10</v>
      </c>
      <c r="I88" s="6">
        <v>31</v>
      </c>
    </row>
    <row r="89" spans="2:9" ht="15.75">
      <c r="B89" s="115">
        <v>11</v>
      </c>
      <c r="C89" s="255" t="s">
        <v>945</v>
      </c>
      <c r="D89" s="256" t="s">
        <v>196</v>
      </c>
      <c r="E89" s="256">
        <v>2002</v>
      </c>
      <c r="F89" s="256">
        <v>8</v>
      </c>
      <c r="G89" s="257">
        <v>0.19027777777777777</v>
      </c>
      <c r="H89" s="115">
        <v>11</v>
      </c>
      <c r="I89" s="6">
        <v>30</v>
      </c>
    </row>
    <row r="90" spans="2:9" ht="15.75">
      <c r="B90" s="115">
        <v>12</v>
      </c>
      <c r="C90" s="255" t="s">
        <v>1094</v>
      </c>
      <c r="D90" s="256" t="s">
        <v>923</v>
      </c>
      <c r="E90" s="256">
        <v>2002</v>
      </c>
      <c r="F90" s="256">
        <v>5</v>
      </c>
      <c r="G90" s="257">
        <v>0.19236111111111112</v>
      </c>
      <c r="H90" s="115">
        <v>12</v>
      </c>
      <c r="I90" s="6">
        <v>28</v>
      </c>
    </row>
    <row r="91" spans="2:9" ht="15.75">
      <c r="B91" s="115">
        <v>13</v>
      </c>
      <c r="C91" s="255" t="s">
        <v>1065</v>
      </c>
      <c r="D91" s="256" t="s">
        <v>923</v>
      </c>
      <c r="E91" s="256">
        <v>2002</v>
      </c>
      <c r="F91" s="256">
        <v>12</v>
      </c>
      <c r="G91" s="257">
        <v>0.19999999999999998</v>
      </c>
      <c r="H91" s="115">
        <v>13</v>
      </c>
      <c r="I91" s="6">
        <v>26</v>
      </c>
    </row>
    <row r="92" spans="2:9" ht="15.75">
      <c r="B92" s="115">
        <v>14</v>
      </c>
      <c r="C92" s="255" t="s">
        <v>1066</v>
      </c>
      <c r="D92" s="256" t="s">
        <v>923</v>
      </c>
      <c r="E92" s="256">
        <v>2002</v>
      </c>
      <c r="F92" s="256">
        <v>3</v>
      </c>
      <c r="G92" s="257">
        <v>0.21180555555555555</v>
      </c>
      <c r="H92" s="115">
        <v>14</v>
      </c>
      <c r="I92" s="6">
        <v>24</v>
      </c>
    </row>
    <row r="93" spans="2:9" ht="15.75">
      <c r="B93" s="115">
        <v>15</v>
      </c>
      <c r="C93" s="255" t="s">
        <v>950</v>
      </c>
      <c r="D93" s="256" t="s">
        <v>196</v>
      </c>
      <c r="E93" s="256">
        <v>2002</v>
      </c>
      <c r="F93" s="256">
        <v>13</v>
      </c>
      <c r="G93" s="257">
        <v>0.2333333333333333</v>
      </c>
      <c r="H93" s="115">
        <v>15</v>
      </c>
      <c r="I93" s="6">
        <v>22</v>
      </c>
    </row>
    <row r="94" spans="2:9" ht="15.75">
      <c r="B94" s="115">
        <v>16</v>
      </c>
      <c r="C94" s="255" t="s">
        <v>952</v>
      </c>
      <c r="D94" s="256" t="s">
        <v>196</v>
      </c>
      <c r="E94" s="256">
        <v>2002</v>
      </c>
      <c r="F94" s="256">
        <v>26</v>
      </c>
      <c r="G94" s="257">
        <v>0.2576388888888889</v>
      </c>
      <c r="H94" s="115">
        <v>16</v>
      </c>
      <c r="I94" s="6">
        <v>20</v>
      </c>
    </row>
    <row r="95" spans="2:8" ht="15.75">
      <c r="B95" s="180"/>
      <c r="C95" s="180"/>
      <c r="D95" s="180"/>
      <c r="E95" s="180"/>
      <c r="F95" s="180"/>
      <c r="G95" s="180"/>
      <c r="H95" s="180"/>
    </row>
    <row r="96" spans="2:8" ht="15.75">
      <c r="B96" s="230" t="s">
        <v>1012</v>
      </c>
      <c r="C96" s="231"/>
      <c r="D96" s="262"/>
      <c r="E96" s="231"/>
      <c r="H96"/>
    </row>
    <row r="97" spans="2:9" ht="31.5">
      <c r="B97" s="115" t="s">
        <v>54</v>
      </c>
      <c r="C97" s="115" t="s">
        <v>55</v>
      </c>
      <c r="D97" s="115" t="s">
        <v>826</v>
      </c>
      <c r="E97" s="115" t="s">
        <v>56</v>
      </c>
      <c r="F97" s="115" t="s">
        <v>1135</v>
      </c>
      <c r="G97" s="115" t="s">
        <v>58</v>
      </c>
      <c r="H97" s="115" t="s">
        <v>59</v>
      </c>
      <c r="I97" s="242" t="s">
        <v>60</v>
      </c>
    </row>
    <row r="98" spans="2:9" ht="15.75">
      <c r="B98" s="115">
        <v>1</v>
      </c>
      <c r="C98" s="259" t="s">
        <v>215</v>
      </c>
      <c r="D98" s="260" t="s">
        <v>196</v>
      </c>
      <c r="E98" s="260">
        <v>2001</v>
      </c>
      <c r="F98" s="256">
        <v>30</v>
      </c>
      <c r="G98" s="257">
        <v>0.4451388888888889</v>
      </c>
      <c r="H98" s="115">
        <v>1</v>
      </c>
      <c r="I98" s="6">
        <v>60</v>
      </c>
    </row>
    <row r="99" spans="2:9" ht="15.75">
      <c r="B99" s="115">
        <v>2</v>
      </c>
      <c r="C99" s="255" t="s">
        <v>1068</v>
      </c>
      <c r="D99" s="256" t="s">
        <v>923</v>
      </c>
      <c r="E99" s="256">
        <v>2001</v>
      </c>
      <c r="F99" s="256">
        <v>21</v>
      </c>
      <c r="G99" s="257">
        <v>0.4611111111111111</v>
      </c>
      <c r="H99" s="115">
        <v>2</v>
      </c>
      <c r="I99" s="6">
        <v>54</v>
      </c>
    </row>
    <row r="100" spans="2:9" ht="15.75">
      <c r="B100" s="115">
        <v>3</v>
      </c>
      <c r="C100" s="255" t="s">
        <v>925</v>
      </c>
      <c r="D100" s="256" t="s">
        <v>237</v>
      </c>
      <c r="E100" s="256">
        <v>2001</v>
      </c>
      <c r="F100" s="256">
        <v>19</v>
      </c>
      <c r="G100" s="257">
        <v>0.4680555555555555</v>
      </c>
      <c r="H100" s="115">
        <v>3</v>
      </c>
      <c r="I100" s="6">
        <v>48</v>
      </c>
    </row>
    <row r="101" spans="2:9" ht="15.75">
      <c r="B101" s="115">
        <v>4</v>
      </c>
      <c r="C101" s="255" t="s">
        <v>1069</v>
      </c>
      <c r="D101" s="256" t="s">
        <v>923</v>
      </c>
      <c r="E101" s="256">
        <v>2001</v>
      </c>
      <c r="F101" s="256">
        <v>28</v>
      </c>
      <c r="G101" s="257">
        <v>0.48194444444444445</v>
      </c>
      <c r="H101" s="115">
        <v>4</v>
      </c>
      <c r="I101" s="6">
        <v>43</v>
      </c>
    </row>
    <row r="102" spans="2:9" ht="15.75">
      <c r="B102" s="115">
        <v>5</v>
      </c>
      <c r="C102" s="255" t="s">
        <v>1067</v>
      </c>
      <c r="D102" s="256" t="s">
        <v>923</v>
      </c>
      <c r="E102" s="256">
        <v>2001</v>
      </c>
      <c r="F102" s="256">
        <v>11</v>
      </c>
      <c r="G102" s="257">
        <v>0.4861111111111111</v>
      </c>
      <c r="H102" s="115">
        <v>5</v>
      </c>
      <c r="I102" s="6">
        <v>40</v>
      </c>
    </row>
    <row r="103" spans="2:9" ht="15.75">
      <c r="B103" s="115">
        <v>6</v>
      </c>
      <c r="C103" s="255" t="s">
        <v>926</v>
      </c>
      <c r="D103" s="256" t="s">
        <v>196</v>
      </c>
      <c r="E103" s="256">
        <v>2001</v>
      </c>
      <c r="F103" s="256">
        <v>34</v>
      </c>
      <c r="G103" s="257">
        <v>0.4909722222222222</v>
      </c>
      <c r="H103" s="115">
        <v>6</v>
      </c>
      <c r="I103" s="6">
        <v>38</v>
      </c>
    </row>
    <row r="104" spans="2:9" ht="15.75">
      <c r="B104" s="115">
        <v>7</v>
      </c>
      <c r="C104" s="255" t="s">
        <v>928</v>
      </c>
      <c r="D104" s="256" t="s">
        <v>196</v>
      </c>
      <c r="E104" s="256">
        <v>2001</v>
      </c>
      <c r="F104" s="256">
        <v>24</v>
      </c>
      <c r="G104" s="257">
        <v>0.4993055555555555</v>
      </c>
      <c r="H104" s="115">
        <v>7</v>
      </c>
      <c r="I104" s="6">
        <v>36</v>
      </c>
    </row>
    <row r="105" spans="2:9" ht="15.75">
      <c r="B105" s="115">
        <v>8</v>
      </c>
      <c r="C105" s="255" t="s">
        <v>689</v>
      </c>
      <c r="D105" s="256" t="s">
        <v>196</v>
      </c>
      <c r="E105" s="256">
        <v>2001</v>
      </c>
      <c r="F105" s="256">
        <v>35</v>
      </c>
      <c r="G105" s="257">
        <v>0.5055555555555555</v>
      </c>
      <c r="H105" s="115">
        <v>8</v>
      </c>
      <c r="I105" s="6">
        <v>34</v>
      </c>
    </row>
    <row r="106" spans="2:9" ht="15.75">
      <c r="B106" s="115">
        <v>9</v>
      </c>
      <c r="C106" s="255" t="s">
        <v>930</v>
      </c>
      <c r="D106" s="256" t="s">
        <v>196</v>
      </c>
      <c r="E106" s="256">
        <v>2001</v>
      </c>
      <c r="F106" s="256">
        <v>23</v>
      </c>
      <c r="G106" s="257">
        <v>0.5166666666666667</v>
      </c>
      <c r="H106" s="115">
        <v>9</v>
      </c>
      <c r="I106" s="6">
        <v>32</v>
      </c>
    </row>
    <row r="107" spans="2:9" ht="15.75">
      <c r="B107" s="115">
        <v>10</v>
      </c>
      <c r="C107" s="255" t="s">
        <v>932</v>
      </c>
      <c r="D107" s="256" t="s">
        <v>61</v>
      </c>
      <c r="E107" s="256">
        <v>2001</v>
      </c>
      <c r="F107" s="256">
        <v>27</v>
      </c>
      <c r="G107" s="257">
        <v>0.5388888888888889</v>
      </c>
      <c r="H107" s="115">
        <v>10</v>
      </c>
      <c r="I107" s="6">
        <v>31</v>
      </c>
    </row>
    <row r="108" spans="2:9" ht="15.75">
      <c r="B108" s="115">
        <v>11</v>
      </c>
      <c r="C108" s="255" t="s">
        <v>933</v>
      </c>
      <c r="D108" s="256" t="s">
        <v>196</v>
      </c>
      <c r="E108" s="256">
        <v>2001</v>
      </c>
      <c r="F108" s="256">
        <v>33</v>
      </c>
      <c r="G108" s="257">
        <v>0.576388888888889</v>
      </c>
      <c r="H108" s="115">
        <v>11</v>
      </c>
      <c r="I108" s="6">
        <v>30</v>
      </c>
    </row>
    <row r="109" spans="2:9" ht="15.75">
      <c r="B109" s="115">
        <v>12</v>
      </c>
      <c r="C109" s="255" t="s">
        <v>934</v>
      </c>
      <c r="D109" s="256" t="s">
        <v>38</v>
      </c>
      <c r="E109" s="256">
        <v>2001</v>
      </c>
      <c r="F109" s="256">
        <v>18</v>
      </c>
      <c r="G109" s="257">
        <v>0.6298611111111111</v>
      </c>
      <c r="H109" s="115">
        <v>12</v>
      </c>
      <c r="I109" s="6">
        <v>28</v>
      </c>
    </row>
    <row r="110" spans="5:8" ht="12.75">
      <c r="E110"/>
      <c r="H110"/>
    </row>
    <row r="111" spans="2:8" ht="15.75">
      <c r="B111" s="232" t="s">
        <v>1020</v>
      </c>
      <c r="C111" s="233"/>
      <c r="D111" s="263"/>
      <c r="E111" s="233"/>
      <c r="H111"/>
    </row>
    <row r="112" spans="2:9" ht="31.5">
      <c r="B112" s="115" t="s">
        <v>54</v>
      </c>
      <c r="C112" s="115" t="s">
        <v>55</v>
      </c>
      <c r="D112" s="115" t="s">
        <v>826</v>
      </c>
      <c r="E112" s="115" t="s">
        <v>56</v>
      </c>
      <c r="F112" s="115" t="s">
        <v>1135</v>
      </c>
      <c r="G112" s="115" t="s">
        <v>58</v>
      </c>
      <c r="H112" s="115" t="s">
        <v>59</v>
      </c>
      <c r="I112" s="242" t="s">
        <v>60</v>
      </c>
    </row>
    <row r="113" spans="2:9" ht="15.75">
      <c r="B113" s="115">
        <v>1</v>
      </c>
      <c r="C113" s="255" t="s">
        <v>1095</v>
      </c>
      <c r="D113" s="256" t="s">
        <v>955</v>
      </c>
      <c r="E113" s="256">
        <v>2002</v>
      </c>
      <c r="F113" s="256">
        <v>31</v>
      </c>
      <c r="G113" s="257">
        <v>0.14652777777777778</v>
      </c>
      <c r="H113" s="115">
        <v>1</v>
      </c>
      <c r="I113" s="6">
        <v>60</v>
      </c>
    </row>
    <row r="114" spans="2:9" ht="15.75">
      <c r="B114" s="115">
        <v>2</v>
      </c>
      <c r="C114" s="259" t="s">
        <v>1070</v>
      </c>
      <c r="D114" s="260" t="s">
        <v>923</v>
      </c>
      <c r="E114" s="260">
        <v>2002</v>
      </c>
      <c r="F114" s="256">
        <v>19</v>
      </c>
      <c r="G114" s="257">
        <v>0.15069444444444444</v>
      </c>
      <c r="H114" s="115">
        <v>2</v>
      </c>
      <c r="I114" s="6">
        <v>54</v>
      </c>
    </row>
    <row r="115" spans="2:9" ht="15.75">
      <c r="B115" s="115">
        <v>3</v>
      </c>
      <c r="C115" s="255" t="s">
        <v>1071</v>
      </c>
      <c r="D115" s="256" t="s">
        <v>923</v>
      </c>
      <c r="E115" s="256">
        <v>2002</v>
      </c>
      <c r="F115" s="256">
        <v>29</v>
      </c>
      <c r="G115" s="257">
        <v>0.15486111111111112</v>
      </c>
      <c r="H115" s="115">
        <v>3</v>
      </c>
      <c r="I115" s="6">
        <v>48</v>
      </c>
    </row>
    <row r="116" spans="2:9" ht="15.75">
      <c r="B116" s="115">
        <v>4</v>
      </c>
      <c r="C116" s="255" t="s">
        <v>965</v>
      </c>
      <c r="D116" s="256" t="s">
        <v>955</v>
      </c>
      <c r="E116" s="256">
        <v>2002</v>
      </c>
      <c r="F116" s="256">
        <v>10</v>
      </c>
      <c r="G116" s="257">
        <v>0.15486111111111112</v>
      </c>
      <c r="H116" s="115">
        <v>3</v>
      </c>
      <c r="I116" s="6">
        <v>48</v>
      </c>
    </row>
    <row r="117" spans="2:9" ht="15.75">
      <c r="B117" s="115">
        <v>5</v>
      </c>
      <c r="C117" s="255" t="s">
        <v>1072</v>
      </c>
      <c r="D117" s="256" t="s">
        <v>923</v>
      </c>
      <c r="E117" s="256">
        <v>2002</v>
      </c>
      <c r="F117" s="256">
        <v>21</v>
      </c>
      <c r="G117" s="257">
        <v>0.15625</v>
      </c>
      <c r="H117" s="115">
        <v>5</v>
      </c>
      <c r="I117" s="6">
        <v>40</v>
      </c>
    </row>
    <row r="118" spans="2:9" ht="15.75">
      <c r="B118" s="115">
        <v>6</v>
      </c>
      <c r="C118" s="255" t="s">
        <v>1073</v>
      </c>
      <c r="D118" s="256" t="s">
        <v>923</v>
      </c>
      <c r="E118" s="256">
        <v>2002</v>
      </c>
      <c r="F118" s="256">
        <v>25</v>
      </c>
      <c r="G118" s="257">
        <v>0.15763888888888888</v>
      </c>
      <c r="H118" s="115">
        <v>6</v>
      </c>
      <c r="I118" s="6">
        <v>38</v>
      </c>
    </row>
    <row r="119" spans="2:9" ht="15.75">
      <c r="B119" s="115">
        <v>7</v>
      </c>
      <c r="C119" s="255" t="s">
        <v>1074</v>
      </c>
      <c r="D119" s="256" t="s">
        <v>923</v>
      </c>
      <c r="E119" s="256">
        <v>2002</v>
      </c>
      <c r="F119" s="256">
        <v>30</v>
      </c>
      <c r="G119" s="257">
        <v>0.16041666666666668</v>
      </c>
      <c r="H119" s="115">
        <v>7</v>
      </c>
      <c r="I119" s="6">
        <v>36</v>
      </c>
    </row>
    <row r="120" spans="2:9" ht="15.75">
      <c r="B120" s="115">
        <v>8</v>
      </c>
      <c r="C120" s="255" t="s">
        <v>1075</v>
      </c>
      <c r="D120" s="256" t="s">
        <v>923</v>
      </c>
      <c r="E120" s="256">
        <v>2002</v>
      </c>
      <c r="F120" s="256">
        <v>23</v>
      </c>
      <c r="G120" s="257">
        <v>0.16111111111111112</v>
      </c>
      <c r="H120" s="115">
        <v>8</v>
      </c>
      <c r="I120" s="6">
        <v>34</v>
      </c>
    </row>
    <row r="121" spans="2:9" ht="15.75">
      <c r="B121" s="115">
        <v>9</v>
      </c>
      <c r="C121" s="255" t="s">
        <v>1076</v>
      </c>
      <c r="D121" s="256" t="s">
        <v>923</v>
      </c>
      <c r="E121" s="256">
        <v>2002</v>
      </c>
      <c r="F121" s="256">
        <v>17</v>
      </c>
      <c r="G121" s="257">
        <v>0.16180555555555556</v>
      </c>
      <c r="H121" s="115">
        <v>9</v>
      </c>
      <c r="I121" s="6">
        <v>32</v>
      </c>
    </row>
    <row r="122" spans="2:9" ht="15.75">
      <c r="B122" s="115">
        <v>10</v>
      </c>
      <c r="C122" s="255" t="s">
        <v>966</v>
      </c>
      <c r="D122" s="256" t="s">
        <v>196</v>
      </c>
      <c r="E122" s="256">
        <v>2002</v>
      </c>
      <c r="F122" s="256">
        <v>4</v>
      </c>
      <c r="G122" s="257">
        <v>0.16319444444444445</v>
      </c>
      <c r="H122" s="115">
        <v>10</v>
      </c>
      <c r="I122" s="6">
        <v>31</v>
      </c>
    </row>
    <row r="123" spans="2:9" ht="15.75">
      <c r="B123" s="115">
        <v>11</v>
      </c>
      <c r="C123" s="255" t="s">
        <v>968</v>
      </c>
      <c r="D123" s="256" t="s">
        <v>955</v>
      </c>
      <c r="E123" s="256">
        <v>2002</v>
      </c>
      <c r="F123" s="256">
        <v>1</v>
      </c>
      <c r="G123" s="257">
        <v>0.1638888888888889</v>
      </c>
      <c r="H123" s="115">
        <v>11</v>
      </c>
      <c r="I123" s="6">
        <v>30</v>
      </c>
    </row>
    <row r="124" spans="2:9" ht="15.75">
      <c r="B124" s="115">
        <v>12</v>
      </c>
      <c r="C124" s="255" t="s">
        <v>1077</v>
      </c>
      <c r="D124" s="256" t="s">
        <v>923</v>
      </c>
      <c r="E124" s="256">
        <v>2002</v>
      </c>
      <c r="F124" s="256">
        <v>11</v>
      </c>
      <c r="G124" s="257">
        <v>0.16458333333333333</v>
      </c>
      <c r="H124" s="115">
        <v>12</v>
      </c>
      <c r="I124" s="6">
        <v>28</v>
      </c>
    </row>
    <row r="125" spans="2:9" ht="15.75">
      <c r="B125" s="115">
        <v>13</v>
      </c>
      <c r="C125" s="255" t="s">
        <v>969</v>
      </c>
      <c r="D125" s="256" t="s">
        <v>955</v>
      </c>
      <c r="E125" s="256">
        <v>2002</v>
      </c>
      <c r="F125" s="256">
        <v>16</v>
      </c>
      <c r="G125" s="257">
        <v>0.16527777777777777</v>
      </c>
      <c r="H125" s="115">
        <v>13</v>
      </c>
      <c r="I125" s="6">
        <v>26</v>
      </c>
    </row>
    <row r="126" spans="2:9" ht="15.75">
      <c r="B126" s="115">
        <v>14</v>
      </c>
      <c r="C126" s="255" t="s">
        <v>970</v>
      </c>
      <c r="D126" s="256" t="s">
        <v>955</v>
      </c>
      <c r="E126" s="256">
        <v>2002</v>
      </c>
      <c r="F126" s="256">
        <v>14</v>
      </c>
      <c r="G126" s="257">
        <v>0.16597222222222222</v>
      </c>
      <c r="H126" s="115">
        <v>14</v>
      </c>
      <c r="I126" s="6">
        <v>24</v>
      </c>
    </row>
    <row r="127" spans="2:9" ht="15.75">
      <c r="B127" s="115">
        <v>15</v>
      </c>
      <c r="C127" s="255" t="s">
        <v>971</v>
      </c>
      <c r="D127" s="256" t="s">
        <v>237</v>
      </c>
      <c r="E127" s="256">
        <v>2002</v>
      </c>
      <c r="F127" s="256">
        <v>1</v>
      </c>
      <c r="G127" s="257">
        <v>0.16597222222222222</v>
      </c>
      <c r="H127" s="115">
        <v>14</v>
      </c>
      <c r="I127" s="6">
        <v>24</v>
      </c>
    </row>
    <row r="128" spans="2:9" ht="15.75">
      <c r="B128" s="115">
        <v>16</v>
      </c>
      <c r="C128" s="255" t="s">
        <v>972</v>
      </c>
      <c r="D128" s="256" t="s">
        <v>237</v>
      </c>
      <c r="E128" s="256">
        <v>2002</v>
      </c>
      <c r="F128" s="256">
        <v>14</v>
      </c>
      <c r="G128" s="257">
        <v>0.16874999999999998</v>
      </c>
      <c r="H128" s="115">
        <v>16</v>
      </c>
      <c r="I128" s="6">
        <v>20</v>
      </c>
    </row>
    <row r="129" spans="2:9" ht="15.75">
      <c r="B129" s="115">
        <v>17</v>
      </c>
      <c r="C129" s="255" t="s">
        <v>1078</v>
      </c>
      <c r="D129" s="256" t="s">
        <v>923</v>
      </c>
      <c r="E129" s="256">
        <v>2002</v>
      </c>
      <c r="F129" s="256">
        <v>24</v>
      </c>
      <c r="G129" s="257">
        <v>0.1708333333333333</v>
      </c>
      <c r="H129" s="115">
        <v>17</v>
      </c>
      <c r="I129" s="6">
        <v>18</v>
      </c>
    </row>
    <row r="130" spans="2:9" ht="15.75">
      <c r="B130" s="115">
        <v>18</v>
      </c>
      <c r="C130" s="255" t="s">
        <v>1079</v>
      </c>
      <c r="D130" s="256" t="s">
        <v>923</v>
      </c>
      <c r="E130" s="256">
        <v>2002</v>
      </c>
      <c r="F130" s="256">
        <v>9</v>
      </c>
      <c r="G130" s="257">
        <v>0.17430555555555557</v>
      </c>
      <c r="H130" s="115">
        <v>18</v>
      </c>
      <c r="I130" s="6">
        <v>16</v>
      </c>
    </row>
    <row r="131" spans="2:9" ht="15.75">
      <c r="B131" s="115">
        <v>19</v>
      </c>
      <c r="C131" s="255" t="s">
        <v>974</v>
      </c>
      <c r="D131" s="256" t="s">
        <v>955</v>
      </c>
      <c r="E131" s="256">
        <v>2002</v>
      </c>
      <c r="F131" s="256">
        <v>15</v>
      </c>
      <c r="G131" s="257">
        <v>0.1763888888888889</v>
      </c>
      <c r="H131" s="115">
        <v>19</v>
      </c>
      <c r="I131" s="6">
        <v>14</v>
      </c>
    </row>
    <row r="132" spans="2:9" ht="15.75">
      <c r="B132" s="115">
        <v>20</v>
      </c>
      <c r="C132" s="255" t="s">
        <v>1080</v>
      </c>
      <c r="D132" s="256" t="s">
        <v>923</v>
      </c>
      <c r="E132" s="256">
        <v>2002</v>
      </c>
      <c r="F132" s="256">
        <v>22</v>
      </c>
      <c r="G132" s="257">
        <v>0.17708333333333334</v>
      </c>
      <c r="H132" s="115">
        <v>20</v>
      </c>
      <c r="I132" s="6">
        <v>12</v>
      </c>
    </row>
    <row r="133" spans="2:9" ht="15.75">
      <c r="B133" s="115">
        <v>21</v>
      </c>
      <c r="C133" s="255" t="s">
        <v>1081</v>
      </c>
      <c r="D133" s="256" t="s">
        <v>923</v>
      </c>
      <c r="E133" s="256">
        <v>2002</v>
      </c>
      <c r="F133" s="256">
        <v>27</v>
      </c>
      <c r="G133" s="257">
        <v>0.18680555555555556</v>
      </c>
      <c r="H133" s="115">
        <v>21</v>
      </c>
      <c r="I133" s="6">
        <v>10</v>
      </c>
    </row>
    <row r="134" spans="2:9" ht="15.75">
      <c r="B134" s="115">
        <v>22</v>
      </c>
      <c r="C134" s="255" t="s">
        <v>980</v>
      </c>
      <c r="D134" s="256" t="s">
        <v>955</v>
      </c>
      <c r="E134" s="256">
        <v>2002</v>
      </c>
      <c r="F134" s="256">
        <v>2</v>
      </c>
      <c r="G134" s="257">
        <v>0.18819444444444444</v>
      </c>
      <c r="H134" s="115">
        <v>22</v>
      </c>
      <c r="I134" s="6">
        <v>9</v>
      </c>
    </row>
    <row r="135" spans="2:9" ht="15.75">
      <c r="B135" s="115">
        <v>23</v>
      </c>
      <c r="C135" s="255" t="s">
        <v>1082</v>
      </c>
      <c r="D135" s="256" t="s">
        <v>923</v>
      </c>
      <c r="E135" s="256">
        <v>2002</v>
      </c>
      <c r="F135" s="256">
        <v>18</v>
      </c>
      <c r="G135" s="257">
        <v>0.18958333333333333</v>
      </c>
      <c r="H135" s="115">
        <v>23</v>
      </c>
      <c r="I135" s="6">
        <v>8</v>
      </c>
    </row>
    <row r="136" spans="2:9" ht="15.75">
      <c r="B136" s="115">
        <v>24</v>
      </c>
      <c r="C136" s="255" t="s">
        <v>981</v>
      </c>
      <c r="D136" s="256" t="s">
        <v>237</v>
      </c>
      <c r="E136" s="256">
        <v>2002</v>
      </c>
      <c r="F136" s="256">
        <v>10</v>
      </c>
      <c r="G136" s="257">
        <v>0.18958333333333333</v>
      </c>
      <c r="H136" s="115">
        <v>23</v>
      </c>
      <c r="I136" s="6">
        <v>8</v>
      </c>
    </row>
    <row r="137" spans="2:9" ht="15.75">
      <c r="B137" s="115">
        <v>25</v>
      </c>
      <c r="C137" s="255" t="s">
        <v>982</v>
      </c>
      <c r="D137" s="256" t="s">
        <v>38</v>
      </c>
      <c r="E137" s="256">
        <v>2002</v>
      </c>
      <c r="F137" s="258">
        <v>28</v>
      </c>
      <c r="G137" s="257">
        <v>0.19027777777777777</v>
      </c>
      <c r="H137" s="115">
        <v>25</v>
      </c>
      <c r="I137" s="6">
        <v>6</v>
      </c>
    </row>
    <row r="138" spans="2:9" ht="15.75">
      <c r="B138" s="115">
        <v>26</v>
      </c>
      <c r="C138" s="255" t="s">
        <v>1083</v>
      </c>
      <c r="D138" s="256" t="s">
        <v>923</v>
      </c>
      <c r="E138" s="256">
        <v>2002</v>
      </c>
      <c r="F138" s="256">
        <v>8</v>
      </c>
      <c r="G138" s="257">
        <v>0.19791666666666666</v>
      </c>
      <c r="H138" s="115">
        <v>26</v>
      </c>
      <c r="I138" s="6">
        <v>5</v>
      </c>
    </row>
    <row r="139" spans="2:9" ht="15.75">
      <c r="B139" s="115">
        <v>27</v>
      </c>
      <c r="C139" s="255" t="s">
        <v>985</v>
      </c>
      <c r="D139" s="256" t="s">
        <v>237</v>
      </c>
      <c r="E139" s="256">
        <v>2002</v>
      </c>
      <c r="F139" s="256">
        <v>31</v>
      </c>
      <c r="G139" s="257">
        <v>0.21736111111111112</v>
      </c>
      <c r="H139" s="115">
        <v>27</v>
      </c>
      <c r="I139" s="6">
        <v>4</v>
      </c>
    </row>
    <row r="140" spans="5:8" ht="12.75">
      <c r="E140"/>
      <c r="H140"/>
    </row>
    <row r="141" spans="2:8" ht="15.75">
      <c r="B141" s="232" t="s">
        <v>1021</v>
      </c>
      <c r="C141" s="233"/>
      <c r="D141" s="263"/>
      <c r="E141" s="233"/>
      <c r="H141"/>
    </row>
    <row r="142" spans="2:9" ht="31.5">
      <c r="B142" s="115" t="s">
        <v>54</v>
      </c>
      <c r="C142" s="115" t="s">
        <v>55</v>
      </c>
      <c r="D142" s="115" t="s">
        <v>826</v>
      </c>
      <c r="E142" s="115" t="s">
        <v>56</v>
      </c>
      <c r="F142" s="115" t="s">
        <v>1135</v>
      </c>
      <c r="G142" s="115" t="s">
        <v>58</v>
      </c>
      <c r="H142" s="115" t="s">
        <v>59</v>
      </c>
      <c r="I142" s="242" t="s">
        <v>60</v>
      </c>
    </row>
    <row r="143" spans="2:9" ht="15.75">
      <c r="B143" s="115">
        <v>1</v>
      </c>
      <c r="C143" s="255" t="s">
        <v>992</v>
      </c>
      <c r="D143" s="256" t="s">
        <v>196</v>
      </c>
      <c r="E143" s="256">
        <v>2001</v>
      </c>
      <c r="F143" s="256">
        <v>14</v>
      </c>
      <c r="G143" s="257">
        <v>0.7958333333333334</v>
      </c>
      <c r="H143" s="115">
        <v>1</v>
      </c>
      <c r="I143" s="6">
        <v>60</v>
      </c>
    </row>
    <row r="144" spans="2:9" ht="15.75">
      <c r="B144" s="115">
        <v>2</v>
      </c>
      <c r="C144" s="255" t="s">
        <v>1084</v>
      </c>
      <c r="D144" s="256" t="s">
        <v>923</v>
      </c>
      <c r="E144" s="256">
        <v>2001</v>
      </c>
      <c r="F144" s="256">
        <v>2</v>
      </c>
      <c r="G144" s="257">
        <v>0.8284722222222222</v>
      </c>
      <c r="H144" s="115">
        <v>2</v>
      </c>
      <c r="I144" s="6">
        <v>54</v>
      </c>
    </row>
    <row r="145" spans="2:9" ht="15.75">
      <c r="B145" s="115">
        <v>3</v>
      </c>
      <c r="C145" s="255" t="s">
        <v>994</v>
      </c>
      <c r="D145" s="256" t="s">
        <v>38</v>
      </c>
      <c r="E145" s="256">
        <v>2001</v>
      </c>
      <c r="F145" s="256">
        <v>37</v>
      </c>
      <c r="G145" s="257">
        <v>0.8590277777777778</v>
      </c>
      <c r="H145" s="115">
        <v>3</v>
      </c>
      <c r="I145" s="6">
        <v>48</v>
      </c>
    </row>
    <row r="146" spans="2:9" ht="15.75">
      <c r="B146" s="115">
        <v>4</v>
      </c>
      <c r="C146" s="255" t="s">
        <v>375</v>
      </c>
      <c r="D146" s="256" t="s">
        <v>237</v>
      </c>
      <c r="E146" s="256">
        <v>2001</v>
      </c>
      <c r="F146" s="256">
        <v>31</v>
      </c>
      <c r="G146" s="257">
        <v>0.9069444444444444</v>
      </c>
      <c r="H146" s="115">
        <v>4</v>
      </c>
      <c r="I146" s="6">
        <v>43</v>
      </c>
    </row>
    <row r="147" spans="2:9" ht="15.75">
      <c r="B147" s="115">
        <v>5</v>
      </c>
      <c r="C147" s="255" t="s">
        <v>1085</v>
      </c>
      <c r="D147" s="256" t="s">
        <v>923</v>
      </c>
      <c r="E147" s="256">
        <v>2001</v>
      </c>
      <c r="F147" s="256">
        <v>15</v>
      </c>
      <c r="G147" s="257">
        <v>0.9263888888888889</v>
      </c>
      <c r="H147" s="115">
        <v>5</v>
      </c>
      <c r="I147" s="6">
        <v>40</v>
      </c>
    </row>
    <row r="148" spans="2:9" ht="15.75">
      <c r="B148" s="115">
        <v>6</v>
      </c>
      <c r="C148" s="255" t="s">
        <v>1000</v>
      </c>
      <c r="D148" s="256" t="s">
        <v>196</v>
      </c>
      <c r="E148" s="256">
        <v>2001</v>
      </c>
      <c r="F148" s="256">
        <v>10</v>
      </c>
      <c r="G148" s="261">
        <v>1.027777777777778</v>
      </c>
      <c r="H148" s="115">
        <v>6</v>
      </c>
      <c r="I148" s="6">
        <v>38</v>
      </c>
    </row>
    <row r="149" spans="2:9" ht="15.75">
      <c r="B149" s="115">
        <v>7</v>
      </c>
      <c r="C149" s="255" t="s">
        <v>1001</v>
      </c>
      <c r="D149" s="256" t="s">
        <v>196</v>
      </c>
      <c r="E149" s="256">
        <v>2001</v>
      </c>
      <c r="F149" s="256">
        <v>1</v>
      </c>
      <c r="G149" s="261">
        <v>1.038888888888889</v>
      </c>
      <c r="H149" s="115">
        <v>7</v>
      </c>
      <c r="I149" s="6">
        <v>36</v>
      </c>
    </row>
    <row r="150" spans="2:9" ht="15.75">
      <c r="B150" s="115">
        <v>8</v>
      </c>
      <c r="C150" s="255" t="s">
        <v>1002</v>
      </c>
      <c r="D150" s="256" t="s">
        <v>38</v>
      </c>
      <c r="E150" s="256">
        <v>2001</v>
      </c>
      <c r="F150" s="256">
        <v>3</v>
      </c>
      <c r="G150" s="261">
        <v>1.0583333333333333</v>
      </c>
      <c r="H150" s="115">
        <v>8</v>
      </c>
      <c r="I150" s="6">
        <v>34</v>
      </c>
    </row>
    <row r="151" spans="2:9" ht="15.75">
      <c r="B151" s="115">
        <v>9</v>
      </c>
      <c r="C151" s="255" t="s">
        <v>1003</v>
      </c>
      <c r="D151" s="256" t="s">
        <v>38</v>
      </c>
      <c r="E151" s="256">
        <v>2001</v>
      </c>
      <c r="F151" s="256">
        <v>7</v>
      </c>
      <c r="G151" s="261">
        <v>1.059027777777778</v>
      </c>
      <c r="H151" s="115">
        <v>9</v>
      </c>
      <c r="I151" s="6">
        <v>32</v>
      </c>
    </row>
    <row r="152" spans="2:9" ht="15.75">
      <c r="B152" s="115">
        <v>10</v>
      </c>
      <c r="C152" s="255" t="s">
        <v>1004</v>
      </c>
      <c r="D152" s="256" t="s">
        <v>196</v>
      </c>
      <c r="E152" s="256">
        <v>2001</v>
      </c>
      <c r="F152" s="256">
        <v>42</v>
      </c>
      <c r="G152" s="261">
        <v>1.0854166666666667</v>
      </c>
      <c r="H152" s="115">
        <v>10</v>
      </c>
      <c r="I152" s="6">
        <v>31</v>
      </c>
    </row>
    <row r="153" spans="2:9" ht="15.75">
      <c r="B153" s="115">
        <v>11</v>
      </c>
      <c r="C153" s="255" t="s">
        <v>1005</v>
      </c>
      <c r="D153" s="256" t="s">
        <v>196</v>
      </c>
      <c r="E153" s="256">
        <v>2001</v>
      </c>
      <c r="F153" s="256">
        <v>43</v>
      </c>
      <c r="G153" s="261">
        <v>1.0881944444444445</v>
      </c>
      <c r="H153" s="115">
        <v>11</v>
      </c>
      <c r="I153" s="6">
        <v>30</v>
      </c>
    </row>
    <row r="154" spans="2:9" ht="15.75">
      <c r="B154" s="115">
        <v>12</v>
      </c>
      <c r="C154" s="255" t="s">
        <v>986</v>
      </c>
      <c r="D154" s="256" t="s">
        <v>38</v>
      </c>
      <c r="E154" s="256">
        <v>2001</v>
      </c>
      <c r="F154" s="256">
        <v>44</v>
      </c>
      <c r="G154" s="261">
        <v>1.1375</v>
      </c>
      <c r="H154" s="115">
        <v>12</v>
      </c>
      <c r="I154" s="6">
        <v>28</v>
      </c>
    </row>
    <row r="155" spans="2:9" ht="15.75">
      <c r="B155" s="115">
        <v>13</v>
      </c>
      <c r="C155" s="255" t="s">
        <v>1086</v>
      </c>
      <c r="D155" s="256" t="s">
        <v>923</v>
      </c>
      <c r="E155" s="256">
        <v>2001</v>
      </c>
      <c r="F155" s="256">
        <v>6</v>
      </c>
      <c r="G155" s="261">
        <v>1.1694444444444445</v>
      </c>
      <c r="H155" s="115">
        <v>13</v>
      </c>
      <c r="I155" s="6">
        <v>26</v>
      </c>
    </row>
    <row r="156" spans="2:8" ht="15.75">
      <c r="B156" s="180"/>
      <c r="C156" s="251"/>
      <c r="D156" s="252"/>
      <c r="E156" s="252"/>
      <c r="F156" s="252"/>
      <c r="G156" s="253"/>
      <c r="H156" s="180"/>
    </row>
    <row r="157" spans="2:8" ht="15.75">
      <c r="B157" s="230" t="s">
        <v>1011</v>
      </c>
      <c r="C157" s="231"/>
      <c r="D157" s="262"/>
      <c r="E157" s="231"/>
      <c r="H157"/>
    </row>
    <row r="158" spans="2:9" ht="31.5">
      <c r="B158" s="115" t="s">
        <v>54</v>
      </c>
      <c r="C158" s="115" t="s">
        <v>55</v>
      </c>
      <c r="D158" s="115" t="s">
        <v>826</v>
      </c>
      <c r="E158" s="115" t="s">
        <v>56</v>
      </c>
      <c r="F158" s="115" t="s">
        <v>1135</v>
      </c>
      <c r="G158" s="115" t="s">
        <v>58</v>
      </c>
      <c r="H158" s="115" t="s">
        <v>59</v>
      </c>
      <c r="I158" s="242" t="s">
        <v>60</v>
      </c>
    </row>
    <row r="159" spans="2:9" ht="15.75">
      <c r="B159" s="115">
        <v>1</v>
      </c>
      <c r="C159" s="255" t="s">
        <v>1088</v>
      </c>
      <c r="D159" s="256" t="s">
        <v>923</v>
      </c>
      <c r="E159" s="256">
        <v>2000</v>
      </c>
      <c r="F159" s="256">
        <v>4</v>
      </c>
      <c r="G159" s="257">
        <v>0.4138888888888889</v>
      </c>
      <c r="H159" s="115">
        <v>1</v>
      </c>
      <c r="I159" s="6">
        <v>60</v>
      </c>
    </row>
    <row r="160" spans="2:9" ht="15.75">
      <c r="B160" s="115">
        <v>2</v>
      </c>
      <c r="C160" s="259" t="s">
        <v>225</v>
      </c>
      <c r="D160" s="260" t="s">
        <v>196</v>
      </c>
      <c r="E160" s="260">
        <v>1999</v>
      </c>
      <c r="F160" s="256">
        <v>21</v>
      </c>
      <c r="G160" s="257">
        <v>0.41875</v>
      </c>
      <c r="H160" s="115">
        <v>2</v>
      </c>
      <c r="I160" s="6">
        <v>54</v>
      </c>
    </row>
    <row r="161" spans="2:9" ht="15.75">
      <c r="B161" s="115">
        <v>3</v>
      </c>
      <c r="C161" s="255" t="s">
        <v>224</v>
      </c>
      <c r="D161" s="256" t="s">
        <v>61</v>
      </c>
      <c r="E161" s="256">
        <v>1999</v>
      </c>
      <c r="F161" s="256">
        <v>19</v>
      </c>
      <c r="G161" s="257">
        <v>0.43263888888888885</v>
      </c>
      <c r="H161" s="115">
        <v>3</v>
      </c>
      <c r="I161" s="6">
        <v>48</v>
      </c>
    </row>
    <row r="162" spans="2:9" ht="15.75">
      <c r="B162" s="115">
        <v>4</v>
      </c>
      <c r="C162" s="255" t="s">
        <v>1087</v>
      </c>
      <c r="D162" s="256" t="s">
        <v>923</v>
      </c>
      <c r="E162" s="256">
        <v>1999</v>
      </c>
      <c r="F162" s="256">
        <v>32</v>
      </c>
      <c r="G162" s="257">
        <v>0.44166666666666665</v>
      </c>
      <c r="H162" s="115">
        <v>4</v>
      </c>
      <c r="I162" s="6">
        <v>43</v>
      </c>
    </row>
    <row r="163" spans="2:9" ht="15.75">
      <c r="B163" s="115">
        <v>5</v>
      </c>
      <c r="C163" s="255" t="s">
        <v>927</v>
      </c>
      <c r="D163" s="256" t="s">
        <v>38</v>
      </c>
      <c r="E163" s="256">
        <v>2000</v>
      </c>
      <c r="F163" s="258">
        <v>9</v>
      </c>
      <c r="G163" s="257">
        <v>0.49513888888888885</v>
      </c>
      <c r="H163" s="115">
        <v>5</v>
      </c>
      <c r="I163" s="6">
        <v>40</v>
      </c>
    </row>
    <row r="164" spans="2:9" ht="15.75">
      <c r="B164" s="115">
        <v>6</v>
      </c>
      <c r="C164" s="255" t="s">
        <v>929</v>
      </c>
      <c r="D164" s="256" t="s">
        <v>196</v>
      </c>
      <c r="E164" s="256">
        <v>2000</v>
      </c>
      <c r="F164" s="256">
        <v>17</v>
      </c>
      <c r="G164" s="257">
        <v>0.5083333333333333</v>
      </c>
      <c r="H164" s="115">
        <v>6</v>
      </c>
      <c r="I164" s="6">
        <v>38</v>
      </c>
    </row>
    <row r="165" spans="2:9" ht="15.75">
      <c r="B165" s="115">
        <v>7</v>
      </c>
      <c r="C165" s="255" t="s">
        <v>931</v>
      </c>
      <c r="D165" s="256" t="s">
        <v>196</v>
      </c>
      <c r="E165" s="256">
        <v>2000</v>
      </c>
      <c r="F165" s="256">
        <v>25</v>
      </c>
      <c r="G165" s="257">
        <v>0.5194444444444445</v>
      </c>
      <c r="H165" s="115">
        <v>7</v>
      </c>
      <c r="I165" s="6">
        <v>36</v>
      </c>
    </row>
    <row r="166" spans="2:9" ht="15.75">
      <c r="B166" s="115">
        <v>8</v>
      </c>
      <c r="C166" s="255" t="s">
        <v>1089</v>
      </c>
      <c r="D166" s="256" t="s">
        <v>923</v>
      </c>
      <c r="E166" s="256">
        <v>2000</v>
      </c>
      <c r="F166" s="256">
        <v>29</v>
      </c>
      <c r="G166" s="257">
        <v>0.5743055555555555</v>
      </c>
      <c r="H166" s="115">
        <v>8</v>
      </c>
      <c r="I166" s="6">
        <v>34</v>
      </c>
    </row>
    <row r="168" spans="2:8" ht="15.75">
      <c r="B168" s="232" t="s">
        <v>1022</v>
      </c>
      <c r="C168" s="233"/>
      <c r="D168" s="263"/>
      <c r="E168" s="233"/>
      <c r="H168"/>
    </row>
    <row r="169" spans="2:9" ht="31.5">
      <c r="B169" s="115" t="s">
        <v>54</v>
      </c>
      <c r="C169" s="115" t="s">
        <v>55</v>
      </c>
      <c r="D169" s="115" t="s">
        <v>826</v>
      </c>
      <c r="E169" s="115" t="s">
        <v>56</v>
      </c>
      <c r="F169" s="115" t="s">
        <v>1135</v>
      </c>
      <c r="G169" s="115" t="s">
        <v>58</v>
      </c>
      <c r="H169" s="115" t="s">
        <v>59</v>
      </c>
      <c r="I169" s="242" t="s">
        <v>60</v>
      </c>
    </row>
    <row r="170" spans="2:9" ht="15.75">
      <c r="B170" s="115">
        <v>1</v>
      </c>
      <c r="C170" s="259" t="s">
        <v>988</v>
      </c>
      <c r="D170" s="260" t="s">
        <v>196</v>
      </c>
      <c r="E170" s="260">
        <v>1999</v>
      </c>
      <c r="F170" s="256">
        <v>21</v>
      </c>
      <c r="G170" s="257">
        <v>0.75625</v>
      </c>
      <c r="H170" s="115">
        <v>1</v>
      </c>
      <c r="I170" s="6">
        <v>60</v>
      </c>
    </row>
    <row r="171" spans="2:9" ht="15.75">
      <c r="B171" s="115">
        <v>2</v>
      </c>
      <c r="C171" s="255" t="s">
        <v>776</v>
      </c>
      <c r="D171" s="256" t="s">
        <v>955</v>
      </c>
      <c r="E171" s="256">
        <v>2000</v>
      </c>
      <c r="F171" s="256">
        <v>8</v>
      </c>
      <c r="G171" s="257">
        <v>0.7694444444444444</v>
      </c>
      <c r="H171" s="115">
        <v>2</v>
      </c>
      <c r="I171" s="6">
        <v>54</v>
      </c>
    </row>
    <row r="172" spans="2:9" ht="15.75">
      <c r="B172" s="115">
        <v>3</v>
      </c>
      <c r="C172" s="255" t="s">
        <v>639</v>
      </c>
      <c r="D172" s="256" t="s">
        <v>196</v>
      </c>
      <c r="E172" s="256">
        <v>1999</v>
      </c>
      <c r="F172" s="256">
        <v>24</v>
      </c>
      <c r="G172" s="257">
        <v>0.78125</v>
      </c>
      <c r="H172" s="115">
        <v>3</v>
      </c>
      <c r="I172" s="6">
        <v>48</v>
      </c>
    </row>
    <row r="173" spans="2:9" ht="15.75">
      <c r="B173" s="115">
        <v>4</v>
      </c>
      <c r="C173" s="259" t="s">
        <v>191</v>
      </c>
      <c r="D173" s="260" t="s">
        <v>196</v>
      </c>
      <c r="E173" s="260">
        <v>2000</v>
      </c>
      <c r="F173" s="258">
        <v>16</v>
      </c>
      <c r="G173" s="257">
        <v>0.7854166666666668</v>
      </c>
      <c r="H173" s="115">
        <v>4</v>
      </c>
      <c r="I173" s="6">
        <v>43</v>
      </c>
    </row>
    <row r="174" spans="2:9" ht="15.75">
      <c r="B174" s="115">
        <v>5</v>
      </c>
      <c r="C174" s="255" t="s">
        <v>584</v>
      </c>
      <c r="D174" s="256" t="s">
        <v>196</v>
      </c>
      <c r="E174" s="256">
        <v>2000</v>
      </c>
      <c r="F174" s="256">
        <v>26</v>
      </c>
      <c r="G174" s="257">
        <v>0.7881944444444445</v>
      </c>
      <c r="H174" s="115">
        <v>5</v>
      </c>
      <c r="I174" s="6">
        <v>40</v>
      </c>
    </row>
    <row r="175" spans="2:9" ht="15.75">
      <c r="B175" s="115">
        <v>6</v>
      </c>
      <c r="C175" s="255" t="s">
        <v>1092</v>
      </c>
      <c r="D175" s="256" t="s">
        <v>923</v>
      </c>
      <c r="E175" s="256">
        <v>1999</v>
      </c>
      <c r="F175" s="256">
        <v>35</v>
      </c>
      <c r="G175" s="257">
        <v>0.8027777777777777</v>
      </c>
      <c r="H175" s="115">
        <v>6</v>
      </c>
      <c r="I175" s="6">
        <v>38</v>
      </c>
    </row>
    <row r="176" spans="2:9" ht="15.75">
      <c r="B176" s="115">
        <v>7</v>
      </c>
      <c r="C176" s="255" t="s">
        <v>993</v>
      </c>
      <c r="D176" s="256" t="s">
        <v>196</v>
      </c>
      <c r="E176" s="256">
        <v>2000</v>
      </c>
      <c r="F176" s="256">
        <v>38</v>
      </c>
      <c r="G176" s="257">
        <v>0.8354166666666667</v>
      </c>
      <c r="H176" s="115">
        <v>7</v>
      </c>
      <c r="I176" s="6">
        <v>36</v>
      </c>
    </row>
    <row r="177" spans="2:9" ht="15.75">
      <c r="B177" s="115">
        <v>8</v>
      </c>
      <c r="C177" s="255" t="s">
        <v>995</v>
      </c>
      <c r="D177" s="256" t="s">
        <v>196</v>
      </c>
      <c r="E177" s="256">
        <v>2000</v>
      </c>
      <c r="F177" s="256">
        <v>12</v>
      </c>
      <c r="G177" s="257">
        <v>0.8680555555555555</v>
      </c>
      <c r="H177" s="115">
        <v>8</v>
      </c>
      <c r="I177" s="6">
        <v>34</v>
      </c>
    </row>
    <row r="178" spans="2:9" ht="15.75">
      <c r="B178" s="115">
        <v>9</v>
      </c>
      <c r="C178" s="255" t="s">
        <v>1091</v>
      </c>
      <c r="D178" s="256" t="s">
        <v>923</v>
      </c>
      <c r="E178" s="256">
        <v>2000</v>
      </c>
      <c r="F178" s="256">
        <v>13</v>
      </c>
      <c r="G178" s="257">
        <v>0.88125</v>
      </c>
      <c r="H178" s="115">
        <v>9</v>
      </c>
      <c r="I178" s="6">
        <v>32</v>
      </c>
    </row>
    <row r="179" spans="2:9" ht="15.75">
      <c r="B179" s="115">
        <v>10</v>
      </c>
      <c r="C179" s="255" t="s">
        <v>257</v>
      </c>
      <c r="D179" s="256" t="s">
        <v>196</v>
      </c>
      <c r="E179" s="256">
        <v>1999</v>
      </c>
      <c r="F179" s="256">
        <v>18</v>
      </c>
      <c r="G179" s="257">
        <v>0.8888888888888888</v>
      </c>
      <c r="H179" s="115">
        <v>10</v>
      </c>
      <c r="I179" s="6">
        <v>31</v>
      </c>
    </row>
    <row r="180" spans="2:9" ht="15.75">
      <c r="B180" s="115">
        <v>11</v>
      </c>
      <c r="C180" s="255" t="s">
        <v>996</v>
      </c>
      <c r="D180" s="256" t="s">
        <v>237</v>
      </c>
      <c r="E180" s="256">
        <v>2000</v>
      </c>
      <c r="F180" s="256">
        <v>36</v>
      </c>
      <c r="G180" s="257">
        <v>0.9020833333333332</v>
      </c>
      <c r="H180" s="115">
        <v>11</v>
      </c>
      <c r="I180" s="6">
        <v>30</v>
      </c>
    </row>
    <row r="181" spans="2:9" ht="15.75">
      <c r="B181" s="115">
        <v>12</v>
      </c>
      <c r="C181" s="255" t="s">
        <v>991</v>
      </c>
      <c r="D181" s="256" t="s">
        <v>955</v>
      </c>
      <c r="E181" s="256">
        <v>1999</v>
      </c>
      <c r="F181" s="256">
        <v>4</v>
      </c>
      <c r="G181" s="257">
        <v>0.907638888888889</v>
      </c>
      <c r="H181" s="115">
        <v>12</v>
      </c>
      <c r="I181" s="6">
        <v>28</v>
      </c>
    </row>
    <row r="182" spans="2:9" ht="15.75">
      <c r="B182" s="115">
        <v>13</v>
      </c>
      <c r="C182" s="255" t="s">
        <v>1090</v>
      </c>
      <c r="D182" s="256" t="s">
        <v>923</v>
      </c>
      <c r="E182" s="256">
        <v>2000</v>
      </c>
      <c r="F182" s="256">
        <v>20</v>
      </c>
      <c r="G182" s="257">
        <v>0.9534722222222222</v>
      </c>
      <c r="H182" s="115">
        <v>13</v>
      </c>
      <c r="I182" s="6">
        <v>26</v>
      </c>
    </row>
    <row r="183" spans="2:9" ht="15.75">
      <c r="B183" s="115">
        <v>14</v>
      </c>
      <c r="C183" s="255" t="s">
        <v>997</v>
      </c>
      <c r="D183" s="256" t="s">
        <v>196</v>
      </c>
      <c r="E183" s="256">
        <v>2000</v>
      </c>
      <c r="F183" s="256">
        <v>41</v>
      </c>
      <c r="G183" s="257">
        <v>0.9645833333333332</v>
      </c>
      <c r="H183" s="115">
        <v>14</v>
      </c>
      <c r="I183" s="6">
        <v>24</v>
      </c>
    </row>
    <row r="184" spans="2:9" ht="15.75">
      <c r="B184" s="115">
        <v>15</v>
      </c>
      <c r="C184" s="255" t="s">
        <v>998</v>
      </c>
      <c r="D184" s="256" t="s">
        <v>196</v>
      </c>
      <c r="E184" s="256">
        <v>2000</v>
      </c>
      <c r="F184" s="256">
        <v>40</v>
      </c>
      <c r="G184" s="257">
        <v>0.9798611111111111</v>
      </c>
      <c r="H184" s="115">
        <v>15</v>
      </c>
      <c r="I184" s="6">
        <v>22</v>
      </c>
    </row>
    <row r="185" spans="2:9" ht="15.75">
      <c r="B185" s="115">
        <v>16</v>
      </c>
      <c r="C185" s="255" t="s">
        <v>999</v>
      </c>
      <c r="D185" s="256" t="s">
        <v>196</v>
      </c>
      <c r="E185" s="256">
        <v>2000</v>
      </c>
      <c r="F185" s="256">
        <v>39</v>
      </c>
      <c r="G185" s="261">
        <v>1.0083333333333333</v>
      </c>
      <c r="H185" s="115">
        <v>16</v>
      </c>
      <c r="I185" s="6">
        <v>20</v>
      </c>
    </row>
    <row r="186" spans="2:9" ht="15.75">
      <c r="B186" s="115">
        <v>17</v>
      </c>
      <c r="C186" s="255" t="s">
        <v>1093</v>
      </c>
      <c r="D186" s="256" t="s">
        <v>923</v>
      </c>
      <c r="E186" s="256">
        <v>2000</v>
      </c>
      <c r="F186" s="256">
        <v>5</v>
      </c>
      <c r="G186" s="261">
        <v>1.0090277777777776</v>
      </c>
      <c r="H186" s="115">
        <v>17</v>
      </c>
      <c r="I186" s="6">
        <v>18</v>
      </c>
    </row>
    <row r="187" spans="2:8" ht="15.75">
      <c r="B187" s="180"/>
      <c r="C187" s="251"/>
      <c r="D187" s="252"/>
      <c r="E187" s="252"/>
      <c r="F187" s="252"/>
      <c r="G187" s="253"/>
      <c r="H187" s="180"/>
    </row>
    <row r="188" spans="2:8" ht="15.75">
      <c r="B188" s="230" t="s">
        <v>1010</v>
      </c>
      <c r="C188" s="231"/>
      <c r="D188" s="262"/>
      <c r="E188" s="231"/>
      <c r="H188"/>
    </row>
    <row r="189" spans="2:9" ht="31.5">
      <c r="B189" s="115" t="s">
        <v>54</v>
      </c>
      <c r="C189" s="115" t="s">
        <v>55</v>
      </c>
      <c r="D189" s="115" t="s">
        <v>826</v>
      </c>
      <c r="E189" s="115" t="s">
        <v>56</v>
      </c>
      <c r="F189" s="115" t="s">
        <v>1135</v>
      </c>
      <c r="G189" s="115" t="s">
        <v>58</v>
      </c>
      <c r="H189" s="115" t="s">
        <v>59</v>
      </c>
      <c r="I189" s="242" t="s">
        <v>60</v>
      </c>
    </row>
    <row r="190" spans="2:9" ht="15.75">
      <c r="B190" s="115">
        <v>1</v>
      </c>
      <c r="C190" s="255" t="s">
        <v>226</v>
      </c>
      <c r="D190" s="256" t="s">
        <v>196</v>
      </c>
      <c r="E190" s="256">
        <v>1998</v>
      </c>
      <c r="F190" s="258">
        <v>18</v>
      </c>
      <c r="G190" s="257">
        <v>0.41111111111111115</v>
      </c>
      <c r="H190" s="115">
        <v>1</v>
      </c>
      <c r="I190" s="6">
        <v>60</v>
      </c>
    </row>
    <row r="191" spans="2:9" ht="15.75">
      <c r="B191" s="115">
        <v>2</v>
      </c>
      <c r="C191" s="255" t="s">
        <v>703</v>
      </c>
      <c r="D191" s="256" t="s">
        <v>196</v>
      </c>
      <c r="E191" s="256">
        <v>1998</v>
      </c>
      <c r="F191" s="256">
        <v>4</v>
      </c>
      <c r="G191" s="257">
        <v>0.4291666666666667</v>
      </c>
      <c r="H191" s="115">
        <v>2</v>
      </c>
      <c r="I191" s="6">
        <v>54</v>
      </c>
    </row>
    <row r="192" spans="2:9" ht="15.75">
      <c r="B192" s="115">
        <v>3</v>
      </c>
      <c r="C192" s="255" t="s">
        <v>701</v>
      </c>
      <c r="D192" s="256" t="s">
        <v>196</v>
      </c>
      <c r="E192" s="256">
        <v>1998</v>
      </c>
      <c r="F192" s="256">
        <v>22</v>
      </c>
      <c r="G192" s="257">
        <v>0.4694444444444445</v>
      </c>
      <c r="H192" s="115">
        <v>3</v>
      </c>
      <c r="I192" s="6">
        <v>48</v>
      </c>
    </row>
    <row r="193" spans="2:9" ht="15.75">
      <c r="B193" s="115">
        <v>4</v>
      </c>
      <c r="C193" s="255" t="s">
        <v>924</v>
      </c>
      <c r="D193" s="256" t="s">
        <v>196</v>
      </c>
      <c r="E193" s="256">
        <v>1998</v>
      </c>
      <c r="F193" s="256">
        <v>30</v>
      </c>
      <c r="G193" s="257">
        <v>0.4763888888888889</v>
      </c>
      <c r="H193" s="115">
        <v>4</v>
      </c>
      <c r="I193" s="6">
        <v>43</v>
      </c>
    </row>
    <row r="195" spans="2:8" ht="15.75">
      <c r="B195" s="232" t="s">
        <v>1015</v>
      </c>
      <c r="C195" s="233"/>
      <c r="D195" s="263"/>
      <c r="E195" s="233"/>
      <c r="H195"/>
    </row>
    <row r="196" spans="2:9" ht="31.5">
      <c r="B196" s="115" t="s">
        <v>54</v>
      </c>
      <c r="C196" s="115" t="s">
        <v>55</v>
      </c>
      <c r="D196" s="115" t="s">
        <v>826</v>
      </c>
      <c r="E196" s="115" t="s">
        <v>56</v>
      </c>
      <c r="F196" s="115" t="s">
        <v>1135</v>
      </c>
      <c r="G196" s="115" t="s">
        <v>58</v>
      </c>
      <c r="H196" s="115" t="s">
        <v>59</v>
      </c>
      <c r="I196" s="242" t="s">
        <v>60</v>
      </c>
    </row>
    <row r="197" spans="2:9" ht="15.75">
      <c r="B197" s="115">
        <v>1</v>
      </c>
      <c r="C197" s="255" t="s">
        <v>390</v>
      </c>
      <c r="D197" s="256" t="s">
        <v>923</v>
      </c>
      <c r="E197" s="256">
        <v>1998</v>
      </c>
      <c r="F197" s="256">
        <v>32</v>
      </c>
      <c r="G197" s="257">
        <v>0.6993055555555556</v>
      </c>
      <c r="H197" s="115">
        <v>1</v>
      </c>
      <c r="I197" s="6">
        <v>60</v>
      </c>
    </row>
    <row r="198" spans="2:9" ht="15.75">
      <c r="B198" s="115">
        <v>2</v>
      </c>
      <c r="C198" s="255" t="s">
        <v>653</v>
      </c>
      <c r="D198" s="256" t="s">
        <v>38</v>
      </c>
      <c r="E198" s="256">
        <v>1997</v>
      </c>
      <c r="F198" s="256">
        <v>29</v>
      </c>
      <c r="G198" s="257">
        <v>0.7645833333333334</v>
      </c>
      <c r="H198" s="115">
        <v>2</v>
      </c>
      <c r="I198" s="6">
        <v>54</v>
      </c>
    </row>
    <row r="199" spans="2:9" ht="15.75">
      <c r="B199" s="115">
        <v>3</v>
      </c>
      <c r="C199" s="255" t="s">
        <v>266</v>
      </c>
      <c r="D199" s="256" t="s">
        <v>196</v>
      </c>
      <c r="E199" s="256">
        <v>1997</v>
      </c>
      <c r="F199" s="256">
        <v>28</v>
      </c>
      <c r="G199" s="257">
        <v>0.7777777777777778</v>
      </c>
      <c r="H199" s="115">
        <v>3</v>
      </c>
      <c r="I199" s="6">
        <v>48</v>
      </c>
    </row>
    <row r="200" spans="2:9" ht="15.75">
      <c r="B200" s="115">
        <v>4</v>
      </c>
      <c r="C200" s="255" t="s">
        <v>989</v>
      </c>
      <c r="D200" s="256" t="s">
        <v>196</v>
      </c>
      <c r="E200" s="256">
        <v>1998</v>
      </c>
      <c r="F200" s="256">
        <v>45</v>
      </c>
      <c r="G200" s="257">
        <v>0.8166666666666668</v>
      </c>
      <c r="H200" s="115">
        <v>4</v>
      </c>
      <c r="I200" s="6">
        <v>43</v>
      </c>
    </row>
    <row r="201" spans="2:9" ht="15.75">
      <c r="B201" s="115">
        <v>5</v>
      </c>
      <c r="C201" s="255" t="s">
        <v>990</v>
      </c>
      <c r="D201" s="256" t="s">
        <v>923</v>
      </c>
      <c r="E201" s="256">
        <v>1998</v>
      </c>
      <c r="F201" s="256">
        <v>9</v>
      </c>
      <c r="G201" s="257">
        <v>0.8347222222222223</v>
      </c>
      <c r="H201" s="115">
        <v>5</v>
      </c>
      <c r="I201" s="6">
        <v>40</v>
      </c>
    </row>
    <row r="203" spans="2:8" ht="15.75">
      <c r="B203" s="230" t="s">
        <v>1019</v>
      </c>
      <c r="C203" s="231"/>
      <c r="D203" s="262"/>
      <c r="E203" s="231"/>
      <c r="H203"/>
    </row>
    <row r="204" spans="2:9" ht="31.5">
      <c r="B204" s="115" t="s">
        <v>54</v>
      </c>
      <c r="C204" s="115" t="s">
        <v>55</v>
      </c>
      <c r="D204" s="115" t="s">
        <v>826</v>
      </c>
      <c r="E204" s="115" t="s">
        <v>56</v>
      </c>
      <c r="F204" s="115" t="s">
        <v>1135</v>
      </c>
      <c r="G204" s="115" t="s">
        <v>58</v>
      </c>
      <c r="H204" s="115" t="s">
        <v>59</v>
      </c>
      <c r="I204" s="242" t="s">
        <v>60</v>
      </c>
    </row>
    <row r="205" spans="2:9" ht="15.75">
      <c r="B205" s="115">
        <v>1</v>
      </c>
      <c r="C205" s="255" t="s">
        <v>231</v>
      </c>
      <c r="D205" s="256" t="s">
        <v>61</v>
      </c>
      <c r="E205" s="256">
        <v>1992</v>
      </c>
      <c r="F205" s="256">
        <v>9</v>
      </c>
      <c r="G205" s="257">
        <v>0.37916666666666665</v>
      </c>
      <c r="H205" s="256">
        <v>1</v>
      </c>
      <c r="I205" s="6">
        <v>60</v>
      </c>
    </row>
    <row r="206" spans="2:9" ht="15.75">
      <c r="B206" s="115">
        <v>2</v>
      </c>
      <c r="C206" s="259" t="s">
        <v>232</v>
      </c>
      <c r="D206" s="260" t="s">
        <v>38</v>
      </c>
      <c r="E206" s="260">
        <v>1986</v>
      </c>
      <c r="F206" s="256">
        <v>24</v>
      </c>
      <c r="G206" s="257">
        <v>0.3875</v>
      </c>
      <c r="H206" s="256">
        <v>2</v>
      </c>
      <c r="I206" s="6">
        <v>54</v>
      </c>
    </row>
    <row r="207" spans="2:9" ht="15.75">
      <c r="B207" s="115">
        <v>3</v>
      </c>
      <c r="C207" s="255" t="s">
        <v>62</v>
      </c>
      <c r="D207" s="256" t="s">
        <v>38</v>
      </c>
      <c r="E207" s="256">
        <v>1989</v>
      </c>
      <c r="F207" s="256">
        <v>35</v>
      </c>
      <c r="G207" s="257">
        <v>0.4277777777777778</v>
      </c>
      <c r="H207" s="256">
        <v>3</v>
      </c>
      <c r="I207" s="6">
        <v>48</v>
      </c>
    </row>
    <row r="208" spans="2:9" ht="15.75">
      <c r="B208" s="115">
        <v>4</v>
      </c>
      <c r="C208" s="255" t="s">
        <v>987</v>
      </c>
      <c r="D208" s="256" t="s">
        <v>196</v>
      </c>
      <c r="E208" s="256">
        <v>1996</v>
      </c>
      <c r="F208" s="258">
        <v>34</v>
      </c>
      <c r="G208" s="257">
        <v>0.44027777777777777</v>
      </c>
      <c r="H208" s="256">
        <v>4</v>
      </c>
      <c r="I208" s="6">
        <v>43</v>
      </c>
    </row>
    <row r="209" spans="5:8" ht="12.75">
      <c r="E209"/>
      <c r="H209"/>
    </row>
    <row r="210" spans="2:8" ht="15.75">
      <c r="B210" s="232" t="s">
        <v>1016</v>
      </c>
      <c r="C210" s="233"/>
      <c r="D210" s="263"/>
      <c r="E210" s="233"/>
      <c r="H210"/>
    </row>
    <row r="211" spans="2:9" ht="31.5">
      <c r="B211" s="115" t="s">
        <v>54</v>
      </c>
      <c r="C211" s="115" t="s">
        <v>55</v>
      </c>
      <c r="D211" s="115" t="s">
        <v>826</v>
      </c>
      <c r="E211" s="115" t="s">
        <v>56</v>
      </c>
      <c r="F211" s="115" t="s">
        <v>1135</v>
      </c>
      <c r="G211" s="115" t="s">
        <v>58</v>
      </c>
      <c r="H211" s="115" t="s">
        <v>59</v>
      </c>
      <c r="I211" s="242" t="s">
        <v>60</v>
      </c>
    </row>
    <row r="212" spans="2:9" ht="15.75">
      <c r="B212" s="115">
        <v>1</v>
      </c>
      <c r="C212" s="259" t="s">
        <v>958</v>
      </c>
      <c r="D212" s="260" t="s">
        <v>38</v>
      </c>
      <c r="E212" s="260">
        <v>1991</v>
      </c>
      <c r="F212" s="256">
        <v>8</v>
      </c>
      <c r="G212" s="257">
        <v>0.725</v>
      </c>
      <c r="H212" s="115">
        <v>1</v>
      </c>
      <c r="I212" s="6">
        <v>60</v>
      </c>
    </row>
    <row r="213" spans="2:9" ht="15.75">
      <c r="B213" s="115">
        <v>2</v>
      </c>
      <c r="C213" s="255" t="s">
        <v>959</v>
      </c>
      <c r="D213" s="256" t="s">
        <v>61</v>
      </c>
      <c r="E213" s="256">
        <v>1991</v>
      </c>
      <c r="F213" s="256">
        <v>25</v>
      </c>
      <c r="G213" s="257">
        <v>0.7701388888888889</v>
      </c>
      <c r="H213" s="115">
        <v>2</v>
      </c>
      <c r="I213" s="6">
        <v>54</v>
      </c>
    </row>
    <row r="214" spans="2:9" ht="15.75">
      <c r="B214" s="115">
        <v>3</v>
      </c>
      <c r="C214" s="255" t="s">
        <v>962</v>
      </c>
      <c r="D214" s="256" t="s">
        <v>61</v>
      </c>
      <c r="E214" s="256">
        <v>1991</v>
      </c>
      <c r="F214" s="256">
        <v>17</v>
      </c>
      <c r="G214" s="257">
        <v>0.8624999999999999</v>
      </c>
      <c r="H214" s="115">
        <v>3</v>
      </c>
      <c r="I214" s="6">
        <v>48</v>
      </c>
    </row>
    <row r="215" spans="2:9" ht="15.75">
      <c r="B215" s="115">
        <v>4</v>
      </c>
      <c r="C215" s="255" t="s">
        <v>963</v>
      </c>
      <c r="D215" s="256" t="s">
        <v>196</v>
      </c>
      <c r="E215" s="256">
        <v>1989</v>
      </c>
      <c r="F215" s="256">
        <v>30</v>
      </c>
      <c r="G215" s="261">
        <v>1.0708333333333333</v>
      </c>
      <c r="H215" s="115">
        <v>4</v>
      </c>
      <c r="I215" s="6">
        <v>43</v>
      </c>
    </row>
    <row r="216" spans="2:8" ht="15.75">
      <c r="B216" s="180"/>
      <c r="C216" s="251"/>
      <c r="D216" s="252"/>
      <c r="E216" s="252"/>
      <c r="F216" s="252"/>
      <c r="G216" s="254"/>
      <c r="H216" s="180"/>
    </row>
    <row r="217" spans="2:8" ht="15.75">
      <c r="B217" s="230" t="s">
        <v>1023</v>
      </c>
      <c r="C217" s="231"/>
      <c r="D217" s="262"/>
      <c r="E217" s="231"/>
      <c r="H217"/>
    </row>
    <row r="218" spans="2:9" ht="31.5">
      <c r="B218" s="115" t="s">
        <v>54</v>
      </c>
      <c r="C218" s="115" t="s">
        <v>55</v>
      </c>
      <c r="D218" s="115" t="s">
        <v>826</v>
      </c>
      <c r="E218" s="115" t="s">
        <v>56</v>
      </c>
      <c r="F218" s="115" t="s">
        <v>1135</v>
      </c>
      <c r="G218" s="115" t="s">
        <v>58</v>
      </c>
      <c r="H218" s="115" t="s">
        <v>59</v>
      </c>
      <c r="I218" s="242" t="s">
        <v>60</v>
      </c>
    </row>
    <row r="219" spans="2:9" ht="15.75">
      <c r="B219" s="115">
        <v>1</v>
      </c>
      <c r="C219" s="259" t="s">
        <v>1006</v>
      </c>
      <c r="D219" s="260" t="s">
        <v>38</v>
      </c>
      <c r="E219" s="260">
        <v>1980</v>
      </c>
      <c r="F219" s="256">
        <v>28</v>
      </c>
      <c r="G219" s="257">
        <v>0.5340277777777778</v>
      </c>
      <c r="H219" s="115">
        <v>1</v>
      </c>
      <c r="I219" s="6">
        <v>60</v>
      </c>
    </row>
    <row r="221" spans="2:8" ht="15.75">
      <c r="B221" s="232" t="s">
        <v>1017</v>
      </c>
      <c r="C221" s="233"/>
      <c r="D221" s="263"/>
      <c r="E221" s="233"/>
      <c r="H221"/>
    </row>
    <row r="222" spans="2:9" ht="31.5">
      <c r="B222" s="115" t="s">
        <v>54</v>
      </c>
      <c r="C222" s="115" t="s">
        <v>55</v>
      </c>
      <c r="D222" s="115" t="s">
        <v>826</v>
      </c>
      <c r="E222" s="115" t="s">
        <v>56</v>
      </c>
      <c r="F222" s="115" t="s">
        <v>1135</v>
      </c>
      <c r="G222" s="115" t="s">
        <v>58</v>
      </c>
      <c r="H222" s="115" t="s">
        <v>59</v>
      </c>
      <c r="I222" s="242" t="s">
        <v>60</v>
      </c>
    </row>
    <row r="223" spans="2:9" ht="15.75">
      <c r="B223" s="115">
        <v>1</v>
      </c>
      <c r="C223" s="255" t="s">
        <v>108</v>
      </c>
      <c r="D223" s="256" t="s">
        <v>38</v>
      </c>
      <c r="E223" s="256">
        <v>1980</v>
      </c>
      <c r="F223" s="258">
        <v>19</v>
      </c>
      <c r="G223" s="257">
        <v>0.6680555555555556</v>
      </c>
      <c r="H223" s="115">
        <v>1</v>
      </c>
      <c r="I223" s="6">
        <v>60</v>
      </c>
    </row>
    <row r="224" spans="2:9" ht="15.75">
      <c r="B224" s="115">
        <v>2</v>
      </c>
      <c r="C224" s="255" t="s">
        <v>960</v>
      </c>
      <c r="D224" s="256" t="s">
        <v>61</v>
      </c>
      <c r="E224" s="256">
        <v>1979</v>
      </c>
      <c r="F224" s="256">
        <v>22</v>
      </c>
      <c r="G224" s="257">
        <v>0.775</v>
      </c>
      <c r="H224" s="115">
        <v>2</v>
      </c>
      <c r="I224" s="6">
        <v>54</v>
      </c>
    </row>
    <row r="225" spans="2:9" ht="15.75">
      <c r="B225" s="115">
        <v>3</v>
      </c>
      <c r="C225" s="255" t="s">
        <v>961</v>
      </c>
      <c r="D225" s="256" t="s">
        <v>196</v>
      </c>
      <c r="E225" s="256">
        <v>1984</v>
      </c>
      <c r="F225" s="256">
        <v>16</v>
      </c>
      <c r="G225" s="257">
        <v>0.7847222222222222</v>
      </c>
      <c r="H225" s="115">
        <v>3</v>
      </c>
      <c r="I225" s="6">
        <v>48</v>
      </c>
    </row>
    <row r="227" spans="2:8" ht="15.75">
      <c r="B227" s="230" t="s">
        <v>1024</v>
      </c>
      <c r="C227" s="231"/>
      <c r="D227" s="262"/>
      <c r="E227" s="231"/>
      <c r="H227"/>
    </row>
    <row r="228" spans="2:9" ht="31.5">
      <c r="B228" s="115" t="s">
        <v>54</v>
      </c>
      <c r="C228" s="115" t="s">
        <v>55</v>
      </c>
      <c r="D228" s="115" t="s">
        <v>826</v>
      </c>
      <c r="E228" s="115" t="s">
        <v>56</v>
      </c>
      <c r="F228" s="115" t="s">
        <v>1135</v>
      </c>
      <c r="G228" s="115" t="s">
        <v>58</v>
      </c>
      <c r="H228" s="115" t="s">
        <v>59</v>
      </c>
      <c r="I228" s="242" t="s">
        <v>60</v>
      </c>
    </row>
    <row r="229" spans="2:9" ht="15.75">
      <c r="B229" s="115">
        <v>1</v>
      </c>
      <c r="C229" s="255" t="s">
        <v>111</v>
      </c>
      <c r="D229" s="256" t="s">
        <v>61</v>
      </c>
      <c r="E229" s="256">
        <v>1972</v>
      </c>
      <c r="F229" s="258">
        <v>25</v>
      </c>
      <c r="G229" s="257">
        <v>0.5180555555555556</v>
      </c>
      <c r="H229" s="115">
        <v>1</v>
      </c>
      <c r="I229" s="6">
        <v>60</v>
      </c>
    </row>
    <row r="230" spans="5:8" ht="12.75">
      <c r="E230"/>
      <c r="H230"/>
    </row>
    <row r="231" spans="2:8" ht="15.75">
      <c r="B231" s="232" t="s">
        <v>1014</v>
      </c>
      <c r="C231" s="233"/>
      <c r="D231" s="263"/>
      <c r="E231" s="233"/>
      <c r="H231"/>
    </row>
    <row r="232" spans="2:9" ht="31.5">
      <c r="B232" s="115" t="s">
        <v>54</v>
      </c>
      <c r="C232" s="115" t="s">
        <v>55</v>
      </c>
      <c r="D232" s="115" t="s">
        <v>826</v>
      </c>
      <c r="E232" s="115" t="s">
        <v>56</v>
      </c>
      <c r="F232" s="115" t="s">
        <v>1135</v>
      </c>
      <c r="G232" s="115" t="s">
        <v>58</v>
      </c>
      <c r="H232" s="115" t="s">
        <v>59</v>
      </c>
      <c r="I232" s="242" t="s">
        <v>60</v>
      </c>
    </row>
    <row r="233" spans="2:9" ht="15.75">
      <c r="B233" s="115">
        <v>1</v>
      </c>
      <c r="C233" s="255" t="s">
        <v>954</v>
      </c>
      <c r="D233" s="256" t="s">
        <v>61</v>
      </c>
      <c r="E233" s="256">
        <v>1975</v>
      </c>
      <c r="F233" s="256">
        <v>23</v>
      </c>
      <c r="G233" s="257">
        <v>0.7138888888888889</v>
      </c>
      <c r="H233" s="115">
        <v>1</v>
      </c>
      <c r="I233" s="6">
        <v>60</v>
      </c>
    </row>
    <row r="234" spans="2:9" ht="15.75">
      <c r="B234" s="115">
        <v>2</v>
      </c>
      <c r="C234" s="259" t="s">
        <v>105</v>
      </c>
      <c r="D234" s="260" t="s">
        <v>38</v>
      </c>
      <c r="E234" s="260">
        <v>1970</v>
      </c>
      <c r="F234" s="256">
        <v>31</v>
      </c>
      <c r="G234" s="257">
        <v>0.8083333333333332</v>
      </c>
      <c r="H234" s="115">
        <v>2</v>
      </c>
      <c r="I234" s="6">
        <v>54</v>
      </c>
    </row>
    <row r="235" spans="2:9" ht="15.75">
      <c r="B235" s="115">
        <v>3</v>
      </c>
      <c r="C235" s="255" t="s">
        <v>69</v>
      </c>
      <c r="D235" s="256" t="s">
        <v>955</v>
      </c>
      <c r="E235" s="256">
        <v>1967</v>
      </c>
      <c r="F235" s="258">
        <v>26</v>
      </c>
      <c r="G235" s="257">
        <v>0.90625</v>
      </c>
      <c r="H235" s="115">
        <v>3</v>
      </c>
      <c r="I235" s="6">
        <v>48</v>
      </c>
    </row>
    <row r="237" spans="2:8" ht="15.75">
      <c r="B237" s="230" t="s">
        <v>1025</v>
      </c>
      <c r="C237" s="231"/>
      <c r="D237" s="262"/>
      <c r="E237" s="231"/>
      <c r="H237"/>
    </row>
    <row r="238" spans="2:9" ht="31.5">
      <c r="B238" s="115" t="s">
        <v>54</v>
      </c>
      <c r="C238" s="115" t="s">
        <v>55</v>
      </c>
      <c r="D238" s="115" t="s">
        <v>826</v>
      </c>
      <c r="E238" s="115" t="s">
        <v>56</v>
      </c>
      <c r="F238" s="115" t="s">
        <v>1135</v>
      </c>
      <c r="G238" s="115" t="s">
        <v>58</v>
      </c>
      <c r="H238" s="115" t="s">
        <v>59</v>
      </c>
      <c r="I238" s="242" t="s">
        <v>60</v>
      </c>
    </row>
    <row r="239" spans="2:9" ht="15.75">
      <c r="B239" s="115">
        <v>1</v>
      </c>
      <c r="C239" s="255" t="s">
        <v>238</v>
      </c>
      <c r="D239" s="256" t="s">
        <v>61</v>
      </c>
      <c r="E239" s="256">
        <v>1958</v>
      </c>
      <c r="F239" s="256">
        <v>17</v>
      </c>
      <c r="G239" s="257">
        <v>0.5347222222222222</v>
      </c>
      <c r="H239" s="115">
        <v>1</v>
      </c>
      <c r="I239" s="6">
        <v>60</v>
      </c>
    </row>
    <row r="240" spans="2:9" ht="15.75">
      <c r="B240" s="115">
        <v>2</v>
      </c>
      <c r="C240" s="255" t="s">
        <v>1007</v>
      </c>
      <c r="D240" s="256" t="s">
        <v>196</v>
      </c>
      <c r="E240" s="256">
        <v>1965</v>
      </c>
      <c r="F240" s="256">
        <v>33</v>
      </c>
      <c r="G240" s="257">
        <v>0.5541666666666667</v>
      </c>
      <c r="H240" s="115">
        <v>2</v>
      </c>
      <c r="I240" s="6">
        <v>54</v>
      </c>
    </row>
    <row r="241" spans="2:9" ht="15.75">
      <c r="B241" s="115">
        <v>3</v>
      </c>
      <c r="C241" s="255" t="s">
        <v>1008</v>
      </c>
      <c r="D241" s="256" t="s">
        <v>38</v>
      </c>
      <c r="E241" s="256">
        <v>1963</v>
      </c>
      <c r="F241" s="256">
        <v>29</v>
      </c>
      <c r="G241" s="257">
        <v>0.5597222222222222</v>
      </c>
      <c r="H241" s="115">
        <v>3</v>
      </c>
      <c r="I241" s="6">
        <v>48</v>
      </c>
    </row>
    <row r="242" spans="2:9" ht="15.75">
      <c r="B242" s="115">
        <v>4</v>
      </c>
      <c r="C242" s="255" t="s">
        <v>880</v>
      </c>
      <c r="D242" s="256" t="s">
        <v>361</v>
      </c>
      <c r="E242" s="256">
        <v>1965</v>
      </c>
      <c r="F242" s="256">
        <v>23</v>
      </c>
      <c r="G242" s="257">
        <v>0.6090277777777778</v>
      </c>
      <c r="H242" s="115">
        <v>4</v>
      </c>
      <c r="I242" s="6">
        <v>43</v>
      </c>
    </row>
    <row r="243" spans="2:9" ht="15.75">
      <c r="B243" s="180"/>
      <c r="C243" s="251"/>
      <c r="D243" s="252"/>
      <c r="E243" s="252"/>
      <c r="F243" s="252"/>
      <c r="G243" s="253"/>
      <c r="H243" s="180"/>
      <c r="I243" s="35"/>
    </row>
    <row r="244" spans="2:8" ht="15.75">
      <c r="B244" s="232" t="s">
        <v>1027</v>
      </c>
      <c r="C244" s="233"/>
      <c r="D244" s="263"/>
      <c r="E244" s="233"/>
      <c r="F244" s="232"/>
      <c r="H244"/>
    </row>
    <row r="245" spans="2:9" ht="31.5">
      <c r="B245" s="115" t="s">
        <v>54</v>
      </c>
      <c r="C245" s="115" t="s">
        <v>55</v>
      </c>
      <c r="D245" s="115" t="s">
        <v>826</v>
      </c>
      <c r="E245" s="115" t="s">
        <v>56</v>
      </c>
      <c r="F245" s="115" t="s">
        <v>1135</v>
      </c>
      <c r="G245" s="115" t="s">
        <v>58</v>
      </c>
      <c r="H245" s="115" t="s">
        <v>59</v>
      </c>
      <c r="I245" s="242" t="s">
        <v>60</v>
      </c>
    </row>
    <row r="246" spans="2:9" ht="15.75">
      <c r="B246" s="115">
        <v>1</v>
      </c>
      <c r="C246" s="255" t="s">
        <v>291</v>
      </c>
      <c r="D246" s="256" t="s">
        <v>51</v>
      </c>
      <c r="E246" s="256">
        <v>1965</v>
      </c>
      <c r="F246" s="256">
        <v>12</v>
      </c>
      <c r="G246" s="257">
        <v>0.8159722222222222</v>
      </c>
      <c r="H246" s="115">
        <v>1</v>
      </c>
      <c r="I246" s="6">
        <v>60</v>
      </c>
    </row>
    <row r="247" spans="2:9" ht="15.75">
      <c r="B247" s="115">
        <v>2</v>
      </c>
      <c r="C247" s="255" t="s">
        <v>417</v>
      </c>
      <c r="D247" s="256" t="s">
        <v>61</v>
      </c>
      <c r="E247" s="256">
        <v>1958</v>
      </c>
      <c r="F247" s="256">
        <v>14</v>
      </c>
      <c r="G247" s="257">
        <v>0.9069444444444444</v>
      </c>
      <c r="H247" s="115">
        <v>2</v>
      </c>
      <c r="I247" s="6">
        <v>54</v>
      </c>
    </row>
    <row r="248" spans="2:9" ht="15.75">
      <c r="B248" s="115">
        <v>3</v>
      </c>
      <c r="C248" s="255" t="s">
        <v>956</v>
      </c>
      <c r="D248" s="256" t="s">
        <v>38</v>
      </c>
      <c r="E248" s="256">
        <v>1961</v>
      </c>
      <c r="F248" s="256">
        <v>36</v>
      </c>
      <c r="G248" s="257">
        <v>0.9513888888888888</v>
      </c>
      <c r="H248" s="115">
        <v>3</v>
      </c>
      <c r="I248" s="6">
        <v>48</v>
      </c>
    </row>
    <row r="249" spans="2:9" ht="15.75">
      <c r="B249" s="115">
        <v>4</v>
      </c>
      <c r="C249" s="255" t="s">
        <v>72</v>
      </c>
      <c r="D249" s="256" t="s">
        <v>957</v>
      </c>
      <c r="E249" s="256">
        <v>1957</v>
      </c>
      <c r="F249" s="256">
        <v>38</v>
      </c>
      <c r="G249" s="261">
        <v>1.1777777777777778</v>
      </c>
      <c r="H249" s="115">
        <v>4</v>
      </c>
      <c r="I249" s="6">
        <v>43</v>
      </c>
    </row>
    <row r="250" spans="2:8" ht="15.75">
      <c r="B250" s="180"/>
      <c r="C250" s="251"/>
      <c r="D250" s="252"/>
      <c r="E250" s="252"/>
      <c r="F250" s="252"/>
      <c r="G250" s="253"/>
      <c r="H250" s="180"/>
    </row>
    <row r="251" spans="2:8" ht="15.75">
      <c r="B251" s="230" t="s">
        <v>1026</v>
      </c>
      <c r="C251" s="231"/>
      <c r="D251" s="262"/>
      <c r="E251" s="231"/>
      <c r="H251"/>
    </row>
    <row r="252" spans="2:9" ht="31.5">
      <c r="B252" s="115" t="s">
        <v>54</v>
      </c>
      <c r="C252" s="115" t="s">
        <v>55</v>
      </c>
      <c r="D252" s="115" t="s">
        <v>826</v>
      </c>
      <c r="E252" s="115" t="s">
        <v>56</v>
      </c>
      <c r="F252" s="115" t="s">
        <v>1135</v>
      </c>
      <c r="G252" s="115" t="s">
        <v>58</v>
      </c>
      <c r="H252" s="115" t="s">
        <v>59</v>
      </c>
      <c r="I252" s="242" t="s">
        <v>60</v>
      </c>
    </row>
    <row r="253" spans="2:9" ht="15.75">
      <c r="B253" s="115">
        <v>1</v>
      </c>
      <c r="C253" s="255" t="s">
        <v>1009</v>
      </c>
      <c r="D253" s="256" t="s">
        <v>361</v>
      </c>
      <c r="E253" s="256">
        <v>1949</v>
      </c>
      <c r="F253" s="256">
        <v>27</v>
      </c>
      <c r="G253" s="257">
        <v>0.8263888888888888</v>
      </c>
      <c r="H253" s="115">
        <v>1</v>
      </c>
      <c r="I253" s="6">
        <v>60</v>
      </c>
    </row>
    <row r="254" spans="2:8" ht="15.75">
      <c r="B254" s="180"/>
      <c r="C254" s="251"/>
      <c r="D254" s="252"/>
      <c r="E254" s="252"/>
      <c r="F254" s="252"/>
      <c r="G254" s="253"/>
      <c r="H254" s="180"/>
    </row>
    <row r="255" spans="2:8" ht="15.75">
      <c r="B255" s="232" t="s">
        <v>1096</v>
      </c>
      <c r="C255" s="233"/>
      <c r="D255" s="263"/>
      <c r="E255" s="233"/>
      <c r="F255" s="232"/>
      <c r="H255"/>
    </row>
    <row r="256" spans="2:9" ht="31.5">
      <c r="B256" s="115" t="s">
        <v>54</v>
      </c>
      <c r="C256" s="115" t="s">
        <v>55</v>
      </c>
      <c r="D256" s="115" t="s">
        <v>826</v>
      </c>
      <c r="E256" s="115" t="s">
        <v>56</v>
      </c>
      <c r="F256" s="115" t="s">
        <v>1135</v>
      </c>
      <c r="G256" s="115" t="s">
        <v>58</v>
      </c>
      <c r="H256" s="115" t="s">
        <v>59</v>
      </c>
      <c r="I256" s="242" t="s">
        <v>60</v>
      </c>
    </row>
    <row r="257" spans="2:9" ht="15.75">
      <c r="B257" s="115">
        <v>1</v>
      </c>
      <c r="C257" s="255" t="s">
        <v>300</v>
      </c>
      <c r="D257" s="256" t="s">
        <v>61</v>
      </c>
      <c r="E257" s="256">
        <v>1951</v>
      </c>
      <c r="F257" s="256">
        <v>2</v>
      </c>
      <c r="G257" s="257">
        <v>0.9236111111111112</v>
      </c>
      <c r="H257" s="115">
        <v>1</v>
      </c>
      <c r="I257" s="6">
        <v>60</v>
      </c>
    </row>
    <row r="261" ht="18.75">
      <c r="B261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L142"/>
  <sheetViews>
    <sheetView zoomScalePageLayoutView="0" workbookViewId="0" topLeftCell="B115">
      <selection activeCell="H107" sqref="H107"/>
    </sheetView>
  </sheetViews>
  <sheetFormatPr defaultColWidth="9.140625" defaultRowHeight="12.75"/>
  <cols>
    <col min="2" max="2" width="7.7109375" style="0" customWidth="1"/>
    <col min="3" max="3" width="26.140625" style="0" customWidth="1"/>
    <col min="4" max="4" width="10.28125" style="0" customWidth="1"/>
    <col min="5" max="5" width="18.8515625" style="0" customWidth="1"/>
    <col min="6" max="6" width="12.421875" style="0" customWidth="1"/>
    <col min="7" max="7" width="14.421875" style="0" customWidth="1"/>
    <col min="8" max="8" width="12.421875" style="0" customWidth="1"/>
    <col min="9" max="9" width="14.140625" style="0" customWidth="1"/>
    <col min="10" max="10" width="13.00390625" style="0" customWidth="1"/>
    <col min="11" max="11" width="16.28125" style="0" customWidth="1"/>
    <col min="12" max="12" width="16.57421875" style="0" customWidth="1"/>
    <col min="13" max="13" width="13.00390625" style="0" customWidth="1"/>
    <col min="14" max="14" width="14.00390625" style="0" customWidth="1"/>
  </cols>
  <sheetData>
    <row r="1" spans="2:11" s="88" customFormat="1" ht="34.5" customHeight="1">
      <c r="B1" s="367" t="s">
        <v>1099</v>
      </c>
      <c r="C1" s="368"/>
      <c r="D1" s="368"/>
      <c r="E1" s="368"/>
      <c r="F1" s="368"/>
      <c r="G1" s="368"/>
      <c r="H1" s="368"/>
      <c r="I1" s="368"/>
      <c r="J1" s="368"/>
      <c r="K1" s="264"/>
    </row>
    <row r="2" spans="3:8" s="88" customFormat="1" ht="14.25">
      <c r="C2" s="265" t="s">
        <v>1100</v>
      </c>
      <c r="G2" s="265" t="s">
        <v>1115</v>
      </c>
      <c r="H2" s="265"/>
    </row>
    <row r="3" spans="3:6" s="88" customFormat="1" ht="14.25">
      <c r="C3" s="265" t="s">
        <v>1116</v>
      </c>
      <c r="F3" s="265"/>
    </row>
    <row r="4" spans="6:11" s="88" customFormat="1" ht="15">
      <c r="F4" s="265"/>
      <c r="G4" s="266" t="s">
        <v>1101</v>
      </c>
      <c r="H4" s="266"/>
      <c r="I4" s="266" t="s">
        <v>1102</v>
      </c>
      <c r="J4" s="267">
        <v>0.40138888888888885</v>
      </c>
      <c r="K4" s="268" t="s">
        <v>1103</v>
      </c>
    </row>
    <row r="5" spans="3:11" s="88" customFormat="1" ht="18.75">
      <c r="C5" s="269" t="s">
        <v>549</v>
      </c>
      <c r="F5" s="265"/>
      <c r="G5" s="266"/>
      <c r="H5" s="266"/>
      <c r="I5" s="282" t="s">
        <v>231</v>
      </c>
      <c r="J5" s="283">
        <v>0.48125</v>
      </c>
      <c r="K5" s="284" t="s">
        <v>1133</v>
      </c>
    </row>
    <row r="6" spans="3:6" s="88" customFormat="1" ht="14.25">
      <c r="C6" s="265"/>
      <c r="F6" s="265"/>
    </row>
    <row r="7" spans="2:12" s="88" customFormat="1" ht="58.5" customHeight="1">
      <c r="B7" s="163" t="s">
        <v>1104</v>
      </c>
      <c r="C7" s="163" t="s">
        <v>1105</v>
      </c>
      <c r="D7" s="163" t="s">
        <v>1106</v>
      </c>
      <c r="E7" s="163" t="s">
        <v>826</v>
      </c>
      <c r="F7" s="163" t="s">
        <v>1107</v>
      </c>
      <c r="G7" s="163" t="s">
        <v>1108</v>
      </c>
      <c r="H7" s="163" t="s">
        <v>1134</v>
      </c>
      <c r="I7" s="270" t="s">
        <v>1109</v>
      </c>
      <c r="J7" s="271" t="s">
        <v>1110</v>
      </c>
      <c r="K7" s="271" t="s">
        <v>1111</v>
      </c>
      <c r="L7" s="272" t="s">
        <v>1112</v>
      </c>
    </row>
    <row r="8" spans="2:12" s="88" customFormat="1" ht="15">
      <c r="B8" s="163">
        <v>1</v>
      </c>
      <c r="C8" s="286" t="s">
        <v>108</v>
      </c>
      <c r="D8" s="287">
        <v>1980</v>
      </c>
      <c r="E8" s="287" t="s">
        <v>38</v>
      </c>
      <c r="F8" s="287">
        <v>19</v>
      </c>
      <c r="G8" s="288">
        <v>0.006805555555555557</v>
      </c>
      <c r="H8" s="288">
        <f>G8-G8</f>
        <v>0</v>
      </c>
      <c r="I8" s="288">
        <v>0.006967592592592592</v>
      </c>
      <c r="J8" s="273">
        <f>I8-H8</f>
        <v>0.006967592592592592</v>
      </c>
      <c r="K8" s="274">
        <f>I8-G8</f>
        <v>0.0001620370370370352</v>
      </c>
      <c r="L8" s="274"/>
    </row>
    <row r="9" spans="2:12" s="88" customFormat="1" ht="15">
      <c r="B9" s="163">
        <v>2</v>
      </c>
      <c r="C9" s="286" t="s">
        <v>1131</v>
      </c>
      <c r="D9" s="287">
        <v>1998</v>
      </c>
      <c r="E9" s="287" t="s">
        <v>38</v>
      </c>
      <c r="F9" s="287">
        <v>25</v>
      </c>
      <c r="G9" s="288">
        <v>0.007141203703703704</v>
      </c>
      <c r="H9" s="288">
        <f>G9-G8</f>
        <v>0.0003356481481481474</v>
      </c>
      <c r="I9" s="288">
        <v>0.007314814814814815</v>
      </c>
      <c r="J9" s="273">
        <f aca="true" t="shared" si="0" ref="J9:J25">I9-H9</f>
        <v>0.006979166666666667</v>
      </c>
      <c r="K9" s="274"/>
      <c r="L9" s="274">
        <f aca="true" t="shared" si="1" ref="L9:L18">G9-J9</f>
        <v>0.00016203703703703692</v>
      </c>
    </row>
    <row r="10" spans="2:12" s="88" customFormat="1" ht="15">
      <c r="B10" s="163">
        <v>3</v>
      </c>
      <c r="C10" s="286" t="s">
        <v>64</v>
      </c>
      <c r="D10" s="287">
        <v>1991</v>
      </c>
      <c r="E10" s="287" t="s">
        <v>38</v>
      </c>
      <c r="F10" s="287">
        <v>20</v>
      </c>
      <c r="G10" s="288">
        <v>0.007268518518518519</v>
      </c>
      <c r="H10" s="288">
        <f>G10-G8</f>
        <v>0.0004629629629629619</v>
      </c>
      <c r="I10" s="288">
        <v>0.007534722222222221</v>
      </c>
      <c r="J10" s="273">
        <f t="shared" si="0"/>
        <v>0.007071759259259259</v>
      </c>
      <c r="K10" s="274"/>
      <c r="L10" s="274">
        <f t="shared" si="1"/>
        <v>0.00019675925925925937</v>
      </c>
    </row>
    <row r="11" spans="2:12" s="88" customFormat="1" ht="15">
      <c r="B11" s="163">
        <v>4</v>
      </c>
      <c r="C11" s="276" t="s">
        <v>1129</v>
      </c>
      <c r="D11" s="163">
        <v>1999</v>
      </c>
      <c r="E11" s="163" t="s">
        <v>38</v>
      </c>
      <c r="F11" s="163">
        <v>22</v>
      </c>
      <c r="G11" s="273">
        <v>0.007523148148148148</v>
      </c>
      <c r="H11" s="273">
        <f>G11-G8</f>
        <v>0.0007175925925925909</v>
      </c>
      <c r="I11" s="273">
        <v>0.007951388888888888</v>
      </c>
      <c r="J11" s="273">
        <f t="shared" si="0"/>
        <v>0.007233796296296297</v>
      </c>
      <c r="K11" s="274"/>
      <c r="L11" s="274">
        <f t="shared" si="1"/>
        <v>0.00028935185185185053</v>
      </c>
    </row>
    <row r="12" spans="2:12" s="88" customFormat="1" ht="15">
      <c r="B12" s="163">
        <v>5</v>
      </c>
      <c r="C12" s="276" t="s">
        <v>273</v>
      </c>
      <c r="D12" s="163">
        <v>1979</v>
      </c>
      <c r="E12" s="163" t="s">
        <v>61</v>
      </c>
      <c r="F12" s="163">
        <v>21</v>
      </c>
      <c r="G12" s="273">
        <v>0.007523148148148148</v>
      </c>
      <c r="H12" s="273">
        <f>G12-G8</f>
        <v>0.0007175925925925909</v>
      </c>
      <c r="I12" s="273">
        <v>0.008101851851851851</v>
      </c>
      <c r="J12" s="273">
        <f t="shared" si="0"/>
        <v>0.0073842592592592605</v>
      </c>
      <c r="K12" s="274"/>
      <c r="L12" s="274">
        <f t="shared" si="1"/>
        <v>0.00013888888888888718</v>
      </c>
    </row>
    <row r="13" spans="2:12" s="88" customFormat="1" ht="15">
      <c r="B13" s="163">
        <v>6</v>
      </c>
      <c r="C13" s="276" t="s">
        <v>906</v>
      </c>
      <c r="D13" s="163">
        <v>1997</v>
      </c>
      <c r="E13" s="163" t="s">
        <v>38</v>
      </c>
      <c r="F13" s="163">
        <v>17</v>
      </c>
      <c r="G13" s="273">
        <v>0.007638888888888889</v>
      </c>
      <c r="H13" s="273">
        <f>G13-G8</f>
        <v>0.0008333333333333318</v>
      </c>
      <c r="I13" s="273">
        <v>0.00829861111111111</v>
      </c>
      <c r="J13" s="273">
        <f t="shared" si="0"/>
        <v>0.007465277777777779</v>
      </c>
      <c r="K13" s="274"/>
      <c r="L13" s="274">
        <f t="shared" si="1"/>
        <v>0.00017361111111110963</v>
      </c>
    </row>
    <row r="14" spans="2:12" s="88" customFormat="1" ht="15">
      <c r="B14" s="163">
        <v>7</v>
      </c>
      <c r="C14" s="276" t="s">
        <v>898</v>
      </c>
      <c r="D14" s="163">
        <v>1999</v>
      </c>
      <c r="E14" s="163" t="s">
        <v>196</v>
      </c>
      <c r="F14" s="163">
        <v>6</v>
      </c>
      <c r="G14" s="273">
        <v>0.007638888888888889</v>
      </c>
      <c r="H14" s="273">
        <f>G14-G8</f>
        <v>0.0008333333333333318</v>
      </c>
      <c r="I14" s="273">
        <v>0.008391203703703705</v>
      </c>
      <c r="J14" s="273">
        <f t="shared" si="0"/>
        <v>0.007557870370370373</v>
      </c>
      <c r="K14" s="274"/>
      <c r="L14" s="274">
        <f t="shared" si="1"/>
        <v>8.101851851851586E-05</v>
      </c>
    </row>
    <row r="15" spans="2:12" s="88" customFormat="1" ht="15">
      <c r="B15" s="163">
        <v>8</v>
      </c>
      <c r="C15" s="276" t="s">
        <v>106</v>
      </c>
      <c r="D15" s="163">
        <v>1991</v>
      </c>
      <c r="E15" s="163" t="s">
        <v>61</v>
      </c>
      <c r="F15" s="163">
        <v>2</v>
      </c>
      <c r="G15" s="273">
        <v>0.00769675925925926</v>
      </c>
      <c r="H15" s="273">
        <f>G15-G8</f>
        <v>0.0008912037037037031</v>
      </c>
      <c r="I15" s="273">
        <v>0.008414351851851852</v>
      </c>
      <c r="J15" s="273">
        <f t="shared" si="0"/>
        <v>0.007523148148148149</v>
      </c>
      <c r="K15" s="274"/>
      <c r="L15" s="274">
        <f t="shared" si="1"/>
        <v>0.00017361111111111136</v>
      </c>
    </row>
    <row r="16" spans="2:12" s="88" customFormat="1" ht="15">
      <c r="B16" s="163">
        <v>9</v>
      </c>
      <c r="C16" s="276" t="s">
        <v>907</v>
      </c>
      <c r="D16" s="163">
        <v>1997</v>
      </c>
      <c r="E16" s="163" t="s">
        <v>196</v>
      </c>
      <c r="F16" s="163">
        <v>4</v>
      </c>
      <c r="G16" s="273">
        <v>0.007627314814814815</v>
      </c>
      <c r="H16" s="273">
        <f>G16-G8</f>
        <v>0.0008217592592592582</v>
      </c>
      <c r="I16" s="273">
        <v>0.008425925925925925</v>
      </c>
      <c r="J16" s="273">
        <f t="shared" si="0"/>
        <v>0.007604166666666667</v>
      </c>
      <c r="K16" s="274"/>
      <c r="L16" s="274">
        <f t="shared" si="1"/>
        <v>2.3148148148148008E-05</v>
      </c>
    </row>
    <row r="17" spans="2:12" s="88" customFormat="1" ht="15">
      <c r="B17" s="163">
        <v>10</v>
      </c>
      <c r="C17" s="276" t="s">
        <v>248</v>
      </c>
      <c r="D17" s="163">
        <v>1999</v>
      </c>
      <c r="E17" s="163" t="s">
        <v>196</v>
      </c>
      <c r="F17" s="163">
        <v>3</v>
      </c>
      <c r="G17" s="273">
        <v>0.007743055555555556</v>
      </c>
      <c r="H17" s="273">
        <f>G17-G8</f>
        <v>0.0009374999999999991</v>
      </c>
      <c r="I17" s="273">
        <v>0.008518518518518519</v>
      </c>
      <c r="J17" s="273">
        <f t="shared" si="0"/>
        <v>0.00758101851851852</v>
      </c>
      <c r="K17" s="274"/>
      <c r="L17" s="274">
        <f t="shared" si="1"/>
        <v>0.00016203703703703606</v>
      </c>
    </row>
    <row r="18" spans="2:12" s="88" customFormat="1" ht="15">
      <c r="B18" s="163">
        <v>11</v>
      </c>
      <c r="C18" s="276" t="s">
        <v>105</v>
      </c>
      <c r="D18" s="163">
        <v>1970</v>
      </c>
      <c r="E18" s="163" t="s">
        <v>38</v>
      </c>
      <c r="F18" s="163">
        <v>1</v>
      </c>
      <c r="G18" s="273">
        <v>0.008124999999999999</v>
      </c>
      <c r="H18" s="273">
        <f>G18-G8</f>
        <v>0.0013194444444444417</v>
      </c>
      <c r="I18" s="273">
        <v>0.009375</v>
      </c>
      <c r="J18" s="273">
        <f t="shared" si="0"/>
        <v>0.008055555555555559</v>
      </c>
      <c r="K18" s="274"/>
      <c r="L18" s="274">
        <f t="shared" si="1"/>
        <v>6.944444444443969E-05</v>
      </c>
    </row>
    <row r="19" spans="2:12" s="88" customFormat="1" ht="15">
      <c r="B19" s="163">
        <v>12</v>
      </c>
      <c r="C19" s="276" t="s">
        <v>397</v>
      </c>
      <c r="D19" s="163">
        <v>1998</v>
      </c>
      <c r="E19" s="163" t="s">
        <v>196</v>
      </c>
      <c r="F19" s="163">
        <v>12</v>
      </c>
      <c r="G19" s="273">
        <v>0.007939814814814814</v>
      </c>
      <c r="H19" s="273">
        <f>G19-G8</f>
        <v>0.0011342592592592576</v>
      </c>
      <c r="I19" s="273">
        <v>0.009444444444444445</v>
      </c>
      <c r="J19" s="273">
        <f t="shared" si="0"/>
        <v>0.008310185185185188</v>
      </c>
      <c r="K19" s="274">
        <f>J19-G19</f>
        <v>0.00037037037037037333</v>
      </c>
      <c r="L19" s="274"/>
    </row>
    <row r="20" spans="2:12" s="88" customFormat="1" ht="15">
      <c r="B20" s="163">
        <v>13</v>
      </c>
      <c r="C20" s="276" t="s">
        <v>1130</v>
      </c>
      <c r="D20" s="163">
        <v>1969</v>
      </c>
      <c r="E20" s="163" t="s">
        <v>38</v>
      </c>
      <c r="F20" s="163">
        <v>24</v>
      </c>
      <c r="G20" s="273">
        <v>0.008148148148148147</v>
      </c>
      <c r="H20" s="273">
        <f>G20-G8</f>
        <v>0.0013425925925925905</v>
      </c>
      <c r="I20" s="273">
        <v>0.009745370370370371</v>
      </c>
      <c r="J20" s="273">
        <f t="shared" si="0"/>
        <v>0.00840277777777778</v>
      </c>
      <c r="K20" s="274">
        <f>J20-G20</f>
        <v>0.0002546296296296324</v>
      </c>
      <c r="L20" s="274"/>
    </row>
    <row r="21" spans="2:12" s="88" customFormat="1" ht="15">
      <c r="B21" s="163">
        <v>14</v>
      </c>
      <c r="C21" s="276" t="s">
        <v>1120</v>
      </c>
      <c r="D21" s="163">
        <v>2000</v>
      </c>
      <c r="E21" s="163" t="s">
        <v>196</v>
      </c>
      <c r="F21" s="163">
        <v>8</v>
      </c>
      <c r="G21" s="273">
        <v>0.008541666666666668</v>
      </c>
      <c r="H21" s="273">
        <f>G21-G8</f>
        <v>0.001736111111111111</v>
      </c>
      <c r="I21" s="273">
        <v>0.009745370370370371</v>
      </c>
      <c r="J21" s="273">
        <f t="shared" si="0"/>
        <v>0.008009259259259261</v>
      </c>
      <c r="K21" s="274"/>
      <c r="L21" s="274">
        <f>G21-J21</f>
        <v>0.0005324074074074068</v>
      </c>
    </row>
    <row r="22" spans="2:12" s="88" customFormat="1" ht="15">
      <c r="B22" s="163">
        <v>15</v>
      </c>
      <c r="C22" s="276" t="s">
        <v>191</v>
      </c>
      <c r="D22" s="163">
        <v>2000</v>
      </c>
      <c r="E22" s="163" t="s">
        <v>196</v>
      </c>
      <c r="F22" s="163">
        <v>7</v>
      </c>
      <c r="G22" s="273">
        <v>0.008587962962962962</v>
      </c>
      <c r="H22" s="273">
        <f>G22-G8</f>
        <v>0.0017824074074074053</v>
      </c>
      <c r="I22" s="273">
        <v>0.010046296296296296</v>
      </c>
      <c r="J22" s="273">
        <f t="shared" si="0"/>
        <v>0.00826388888888889</v>
      </c>
      <c r="K22" s="274">
        <f>I22-G22</f>
        <v>0.001458333333333334</v>
      </c>
      <c r="L22" s="274">
        <f>G22-J22</f>
        <v>0.0003240740740740721</v>
      </c>
    </row>
    <row r="23" spans="2:12" s="88" customFormat="1" ht="15">
      <c r="B23" s="163">
        <v>16</v>
      </c>
      <c r="C23" s="276" t="s">
        <v>1113</v>
      </c>
      <c r="D23" s="163">
        <v>1965</v>
      </c>
      <c r="E23" s="163" t="s">
        <v>51</v>
      </c>
      <c r="F23" s="163">
        <v>16</v>
      </c>
      <c r="G23" s="273">
        <v>0.008414351851851852</v>
      </c>
      <c r="H23" s="273">
        <f>G23-G8</f>
        <v>0.0016087962962962948</v>
      </c>
      <c r="I23" s="273">
        <v>0.010162037037037037</v>
      </c>
      <c r="J23" s="273">
        <f t="shared" si="0"/>
        <v>0.008553240740740743</v>
      </c>
      <c r="K23" s="274">
        <f>J23-G23</f>
        <v>0.00013888888888889152</v>
      </c>
      <c r="L23" s="274"/>
    </row>
    <row r="24" spans="2:12" s="88" customFormat="1" ht="15">
      <c r="B24" s="163">
        <v>17</v>
      </c>
      <c r="C24" s="276" t="s">
        <v>71</v>
      </c>
      <c r="D24" s="163">
        <v>1963</v>
      </c>
      <c r="E24" s="163" t="s">
        <v>38</v>
      </c>
      <c r="F24" s="163">
        <v>23</v>
      </c>
      <c r="G24" s="273">
        <v>0.008912037037037038</v>
      </c>
      <c r="H24" s="273">
        <f>G24-G8</f>
        <v>0.002106481481481481</v>
      </c>
      <c r="I24" s="273">
        <v>0.01113425925925926</v>
      </c>
      <c r="J24" s="273">
        <f t="shared" si="0"/>
        <v>0.00902777777777778</v>
      </c>
      <c r="K24" s="274">
        <f>J24-G24</f>
        <v>0.00011574074074074264</v>
      </c>
      <c r="L24" s="274"/>
    </row>
    <row r="25" spans="2:12" s="88" customFormat="1" ht="15">
      <c r="B25" s="163">
        <v>18</v>
      </c>
      <c r="C25" s="276" t="s">
        <v>69</v>
      </c>
      <c r="D25" s="163">
        <v>1967</v>
      </c>
      <c r="E25" s="163" t="s">
        <v>61</v>
      </c>
      <c r="F25" s="163">
        <v>18</v>
      </c>
      <c r="G25" s="273">
        <v>0.009050925925925926</v>
      </c>
      <c r="H25" s="273">
        <f>G25-G8</f>
        <v>0.002245370370370369</v>
      </c>
      <c r="I25" s="273">
        <v>0.011400462962962965</v>
      </c>
      <c r="J25" s="273">
        <f t="shared" si="0"/>
        <v>0.009155092592592597</v>
      </c>
      <c r="K25" s="274">
        <f>J25-G25</f>
        <v>0.00010416666666667081</v>
      </c>
      <c r="L25" s="274"/>
    </row>
    <row r="26" spans="2:12" s="88" customFormat="1" ht="15">
      <c r="B26" s="163">
        <v>19</v>
      </c>
      <c r="C26" s="285" t="s">
        <v>1123</v>
      </c>
      <c r="D26" s="280">
        <v>1992</v>
      </c>
      <c r="E26" s="280" t="s">
        <v>61</v>
      </c>
      <c r="F26" s="280">
        <v>46</v>
      </c>
      <c r="G26" s="281">
        <v>0.008020833333333333</v>
      </c>
      <c r="H26" s="281">
        <f>G26-G8</f>
        <v>0.001215277777777776</v>
      </c>
      <c r="I26" s="163" t="s">
        <v>1114</v>
      </c>
      <c r="J26" s="273"/>
      <c r="K26" s="274"/>
      <c r="L26" s="274"/>
    </row>
    <row r="27" spans="2:12" s="88" customFormat="1" ht="15">
      <c r="B27" s="163">
        <v>20</v>
      </c>
      <c r="C27" s="276" t="s">
        <v>583</v>
      </c>
      <c r="D27" s="163">
        <v>2001</v>
      </c>
      <c r="E27" s="163" t="s">
        <v>196</v>
      </c>
      <c r="F27" s="163">
        <v>9</v>
      </c>
      <c r="G27" s="273">
        <v>0.008263888888888888</v>
      </c>
      <c r="H27" s="273">
        <f>G27-G8</f>
        <v>0.0014583333333333314</v>
      </c>
      <c r="I27" s="163" t="s">
        <v>1114</v>
      </c>
      <c r="J27" s="273"/>
      <c r="K27" s="274"/>
      <c r="L27" s="274"/>
    </row>
    <row r="28" spans="2:12" s="88" customFormat="1" ht="15">
      <c r="B28" s="163">
        <v>21</v>
      </c>
      <c r="C28" s="276" t="s">
        <v>964</v>
      </c>
      <c r="D28" s="163">
        <v>2004</v>
      </c>
      <c r="E28" s="163" t="s">
        <v>196</v>
      </c>
      <c r="F28" s="163">
        <v>11</v>
      </c>
      <c r="G28" s="273">
        <v>0.008310185185185186</v>
      </c>
      <c r="H28" s="273">
        <f>G28-G8</f>
        <v>0.0015046296296296292</v>
      </c>
      <c r="I28" s="163" t="s">
        <v>1114</v>
      </c>
      <c r="J28" s="273"/>
      <c r="K28" s="274"/>
      <c r="L28" s="274"/>
    </row>
    <row r="29" spans="2:12" s="88" customFormat="1" ht="15">
      <c r="B29" s="163">
        <v>22</v>
      </c>
      <c r="C29" s="276" t="s">
        <v>1127</v>
      </c>
      <c r="D29" s="163">
        <v>2001</v>
      </c>
      <c r="E29" s="163" t="s">
        <v>38</v>
      </c>
      <c r="F29" s="163">
        <v>13</v>
      </c>
      <c r="G29" s="273">
        <v>0.008402777777777778</v>
      </c>
      <c r="H29" s="273">
        <f>G29-G8</f>
        <v>0.0015972222222222212</v>
      </c>
      <c r="I29" s="163" t="s">
        <v>1114</v>
      </c>
      <c r="J29" s="273"/>
      <c r="K29" s="274"/>
      <c r="L29" s="274"/>
    </row>
    <row r="30" spans="2:12" s="88" customFormat="1" ht="15">
      <c r="B30" s="163">
        <v>23</v>
      </c>
      <c r="C30" s="276" t="s">
        <v>592</v>
      </c>
      <c r="D30" s="163">
        <v>2003</v>
      </c>
      <c r="E30" s="163" t="s">
        <v>196</v>
      </c>
      <c r="F30" s="163">
        <v>10</v>
      </c>
      <c r="G30" s="273">
        <v>0.008472222222222221</v>
      </c>
      <c r="H30" s="273">
        <f>G30-G8</f>
        <v>0.0016666666666666644</v>
      </c>
      <c r="I30" s="163" t="s">
        <v>1114</v>
      </c>
      <c r="J30" s="273"/>
      <c r="K30" s="274"/>
      <c r="L30" s="274"/>
    </row>
    <row r="31" spans="2:12" s="88" customFormat="1" ht="15">
      <c r="B31" s="163">
        <v>24</v>
      </c>
      <c r="C31" s="285" t="s">
        <v>1124</v>
      </c>
      <c r="D31" s="280">
        <v>2002</v>
      </c>
      <c r="E31" s="280" t="s">
        <v>51</v>
      </c>
      <c r="F31" s="280">
        <v>48</v>
      </c>
      <c r="G31" s="281">
        <v>0.008506944444444444</v>
      </c>
      <c r="H31" s="281">
        <f>G31-G8</f>
        <v>0.0017013888888888868</v>
      </c>
      <c r="I31" s="163" t="s">
        <v>1114</v>
      </c>
      <c r="J31" s="277"/>
      <c r="K31" s="275"/>
      <c r="L31" s="275"/>
    </row>
    <row r="32" spans="2:12" s="88" customFormat="1" ht="15">
      <c r="B32" s="163">
        <v>25</v>
      </c>
      <c r="C32" s="285" t="s">
        <v>232</v>
      </c>
      <c r="D32" s="280">
        <v>1986</v>
      </c>
      <c r="E32" s="280" t="s">
        <v>38</v>
      </c>
      <c r="F32" s="280">
        <v>40</v>
      </c>
      <c r="G32" s="281">
        <v>0.008553240740740741</v>
      </c>
      <c r="H32" s="281">
        <f>G32-G8</f>
        <v>0.0017476851851851846</v>
      </c>
      <c r="I32" s="163" t="s">
        <v>1114</v>
      </c>
      <c r="J32" s="277"/>
      <c r="K32" s="275"/>
      <c r="L32" s="275"/>
    </row>
    <row r="33" spans="2:12" s="88" customFormat="1" ht="15">
      <c r="B33" s="163">
        <v>26</v>
      </c>
      <c r="C33" s="276" t="s">
        <v>1128</v>
      </c>
      <c r="D33" s="163">
        <v>2001</v>
      </c>
      <c r="E33" s="163" t="s">
        <v>38</v>
      </c>
      <c r="F33" s="163">
        <v>14</v>
      </c>
      <c r="G33" s="273">
        <v>0.009155092592592593</v>
      </c>
      <c r="H33" s="273">
        <f>G33-G8</f>
        <v>0.0023495370370370363</v>
      </c>
      <c r="I33" s="163" t="s">
        <v>1114</v>
      </c>
      <c r="J33" s="277"/>
      <c r="K33" s="275"/>
      <c r="L33" s="275"/>
    </row>
    <row r="34" spans="2:12" s="88" customFormat="1" ht="15">
      <c r="B34" s="163">
        <v>27</v>
      </c>
      <c r="C34" s="276" t="s">
        <v>1118</v>
      </c>
      <c r="D34" s="163">
        <v>1999</v>
      </c>
      <c r="E34" s="163" t="s">
        <v>196</v>
      </c>
      <c r="F34" s="163">
        <v>43</v>
      </c>
      <c r="G34" s="273">
        <v>0.009212962962962963</v>
      </c>
      <c r="H34" s="273">
        <f>G34-G8</f>
        <v>0.002407407407407406</v>
      </c>
      <c r="I34" s="163" t="s">
        <v>1114</v>
      </c>
      <c r="J34" s="277"/>
      <c r="K34" s="275"/>
      <c r="L34" s="275"/>
    </row>
    <row r="35" spans="2:12" s="88" customFormat="1" ht="15">
      <c r="B35" s="163">
        <v>28</v>
      </c>
      <c r="C35" s="276" t="s">
        <v>300</v>
      </c>
      <c r="D35" s="163">
        <v>1951</v>
      </c>
      <c r="E35" s="163" t="s">
        <v>61</v>
      </c>
      <c r="F35" s="163">
        <v>15</v>
      </c>
      <c r="G35" s="273">
        <v>0.009282407407407408</v>
      </c>
      <c r="H35" s="273">
        <f>G35-G8</f>
        <v>0.0024768518518518507</v>
      </c>
      <c r="I35" s="163" t="s">
        <v>1114</v>
      </c>
      <c r="J35" s="277"/>
      <c r="K35" s="275"/>
      <c r="L35" s="275"/>
    </row>
    <row r="36" spans="2:12" s="88" customFormat="1" ht="15">
      <c r="B36" s="163">
        <v>29</v>
      </c>
      <c r="C36" s="276" t="s">
        <v>224</v>
      </c>
      <c r="D36" s="163">
        <v>1999</v>
      </c>
      <c r="E36" s="163" t="s">
        <v>61</v>
      </c>
      <c r="F36" s="163">
        <v>47</v>
      </c>
      <c r="G36" s="273">
        <v>0.009305555555555555</v>
      </c>
      <c r="H36" s="273">
        <f>G36-G8</f>
        <v>0.002499999999999998</v>
      </c>
      <c r="I36" s="163" t="s">
        <v>1114</v>
      </c>
      <c r="J36" s="277"/>
      <c r="K36" s="275"/>
      <c r="L36" s="275"/>
    </row>
    <row r="37" spans="2:12" s="88" customFormat="1" ht="15">
      <c r="B37" s="163">
        <v>30</v>
      </c>
      <c r="C37" s="276" t="s">
        <v>1126</v>
      </c>
      <c r="D37" s="163">
        <v>1989</v>
      </c>
      <c r="E37" s="163" t="s">
        <v>38</v>
      </c>
      <c r="F37" s="163">
        <v>38</v>
      </c>
      <c r="G37" s="273">
        <v>0.009456018518518518</v>
      </c>
      <c r="H37" s="273">
        <f>G37-G8</f>
        <v>0.0026504629629629612</v>
      </c>
      <c r="I37" s="163" t="s">
        <v>1114</v>
      </c>
      <c r="J37" s="277"/>
      <c r="K37" s="275"/>
      <c r="L37" s="275"/>
    </row>
    <row r="38" spans="2:12" s="88" customFormat="1" ht="15">
      <c r="B38" s="163">
        <v>31</v>
      </c>
      <c r="C38" s="276" t="s">
        <v>215</v>
      </c>
      <c r="D38" s="163">
        <v>2001</v>
      </c>
      <c r="E38" s="163" t="s">
        <v>196</v>
      </c>
      <c r="F38" s="163">
        <v>44</v>
      </c>
      <c r="G38" s="273">
        <v>0.009918981481481482</v>
      </c>
      <c r="H38" s="273">
        <f>G38-G8</f>
        <v>0.003113425925925925</v>
      </c>
      <c r="I38" s="163" t="s">
        <v>1114</v>
      </c>
      <c r="J38" s="277"/>
      <c r="K38" s="275"/>
      <c r="L38" s="275"/>
    </row>
    <row r="39" spans="2:12" s="88" customFormat="1" ht="15">
      <c r="B39" s="163">
        <v>32</v>
      </c>
      <c r="C39" s="276" t="s">
        <v>902</v>
      </c>
      <c r="D39" s="163">
        <v>1998</v>
      </c>
      <c r="E39" s="163" t="s">
        <v>196</v>
      </c>
      <c r="F39" s="163">
        <v>41</v>
      </c>
      <c r="G39" s="273">
        <v>0.010069444444444445</v>
      </c>
      <c r="H39" s="273">
        <f>G39-G8</f>
        <v>0.0032638888888888882</v>
      </c>
      <c r="I39" s="163" t="s">
        <v>1114</v>
      </c>
      <c r="J39" s="277"/>
      <c r="K39" s="275"/>
      <c r="L39" s="275"/>
    </row>
    <row r="40" spans="2:12" s="88" customFormat="1" ht="15">
      <c r="B40" s="163">
        <v>33</v>
      </c>
      <c r="C40" s="276" t="s">
        <v>1117</v>
      </c>
      <c r="D40" s="163">
        <v>1998</v>
      </c>
      <c r="E40" s="163" t="s">
        <v>196</v>
      </c>
      <c r="F40" s="163">
        <v>42</v>
      </c>
      <c r="G40" s="273">
        <v>0.01045138888888889</v>
      </c>
      <c r="H40" s="273">
        <f>G40-G8</f>
        <v>0.0036458333333333334</v>
      </c>
      <c r="I40" s="163" t="s">
        <v>1114</v>
      </c>
      <c r="J40" s="277"/>
      <c r="K40" s="275"/>
      <c r="L40" s="275"/>
    </row>
    <row r="41" spans="2:12" s="88" customFormat="1" ht="15">
      <c r="B41" s="163">
        <v>34</v>
      </c>
      <c r="C41" s="276" t="s">
        <v>1125</v>
      </c>
      <c r="D41" s="163">
        <v>1980</v>
      </c>
      <c r="E41" s="163" t="s">
        <v>38</v>
      </c>
      <c r="F41" s="163">
        <v>49</v>
      </c>
      <c r="G41" s="273">
        <v>0.011400462962962965</v>
      </c>
      <c r="H41" s="273">
        <f>G41-G8</f>
        <v>0.004594907407407408</v>
      </c>
      <c r="I41" s="163" t="s">
        <v>1114</v>
      </c>
      <c r="J41" s="277"/>
      <c r="K41" s="275"/>
      <c r="L41" s="275"/>
    </row>
    <row r="42" spans="2:12" s="88" customFormat="1" ht="15">
      <c r="B42" s="163">
        <v>35</v>
      </c>
      <c r="C42" s="276" t="s">
        <v>238</v>
      </c>
      <c r="D42" s="163">
        <v>1958</v>
      </c>
      <c r="E42" s="163" t="s">
        <v>61</v>
      </c>
      <c r="F42" s="163">
        <v>50</v>
      </c>
      <c r="G42" s="273">
        <v>0.011539351851851851</v>
      </c>
      <c r="H42" s="273">
        <f>G42-G8</f>
        <v>0.004733796296296294</v>
      </c>
      <c r="I42" s="163" t="s">
        <v>1114</v>
      </c>
      <c r="J42" s="277"/>
      <c r="K42" s="275"/>
      <c r="L42" s="275"/>
    </row>
    <row r="43" spans="2:12" s="88" customFormat="1" ht="15">
      <c r="B43" s="163">
        <v>36</v>
      </c>
      <c r="C43" s="276" t="s">
        <v>1121</v>
      </c>
      <c r="D43" s="163">
        <v>2003</v>
      </c>
      <c r="E43" s="163" t="s">
        <v>196</v>
      </c>
      <c r="F43" s="163">
        <v>45</v>
      </c>
      <c r="G43" s="273">
        <v>0.011550925925925925</v>
      </c>
      <c r="H43" s="273">
        <f>G43-G8</f>
        <v>0.004745370370370368</v>
      </c>
      <c r="I43" s="163" t="s">
        <v>1114</v>
      </c>
      <c r="J43" s="277"/>
      <c r="K43" s="275"/>
      <c r="L43" s="275"/>
    </row>
    <row r="44" spans="2:12" s="88" customFormat="1" ht="15">
      <c r="B44" s="163">
        <v>37</v>
      </c>
      <c r="C44" s="276" t="s">
        <v>880</v>
      </c>
      <c r="D44" s="163">
        <v>1965</v>
      </c>
      <c r="E44" s="163" t="s">
        <v>61</v>
      </c>
      <c r="F44" s="163">
        <v>39</v>
      </c>
      <c r="G44" s="273">
        <v>0.012048611111111112</v>
      </c>
      <c r="H44" s="273">
        <f>G44-G8</f>
        <v>0.0052430555555555555</v>
      </c>
      <c r="I44" s="163" t="s">
        <v>1114</v>
      </c>
      <c r="J44" s="277"/>
      <c r="K44" s="275"/>
      <c r="L44" s="275"/>
    </row>
    <row r="45" spans="2:12" s="88" customFormat="1" ht="15">
      <c r="B45" s="163">
        <v>38</v>
      </c>
      <c r="C45" s="276" t="s">
        <v>1119</v>
      </c>
      <c r="D45" s="163">
        <v>2001</v>
      </c>
      <c r="E45" s="163" t="s">
        <v>196</v>
      </c>
      <c r="F45" s="163">
        <v>5</v>
      </c>
      <c r="G45" s="273" t="s">
        <v>1132</v>
      </c>
      <c r="H45" s="277"/>
      <c r="I45" s="277"/>
      <c r="J45" s="277"/>
      <c r="K45" s="275"/>
      <c r="L45" s="275"/>
    </row>
    <row r="46" spans="3:5" ht="15.75">
      <c r="C46" s="278"/>
      <c r="D46" s="279"/>
      <c r="E46" s="279"/>
    </row>
    <row r="48" spans="2:5" ht="15.75">
      <c r="B48" s="230" t="s">
        <v>889</v>
      </c>
      <c r="C48" s="231"/>
      <c r="D48" s="262"/>
      <c r="E48" s="231"/>
    </row>
    <row r="49" spans="2:9" ht="15.75">
      <c r="B49" s="115" t="s">
        <v>54</v>
      </c>
      <c r="C49" s="115" t="s">
        <v>55</v>
      </c>
      <c r="D49" s="115" t="s">
        <v>826</v>
      </c>
      <c r="E49" s="115" t="s">
        <v>56</v>
      </c>
      <c r="F49" s="163" t="s">
        <v>1107</v>
      </c>
      <c r="G49" s="115" t="s">
        <v>58</v>
      </c>
      <c r="H49" s="115" t="s">
        <v>59</v>
      </c>
      <c r="I49" s="242" t="s">
        <v>60</v>
      </c>
    </row>
    <row r="50" spans="2:9" ht="15">
      <c r="B50" s="163">
        <v>1</v>
      </c>
      <c r="C50" s="276" t="s">
        <v>1121</v>
      </c>
      <c r="D50" s="163">
        <v>2003</v>
      </c>
      <c r="E50" s="163" t="s">
        <v>196</v>
      </c>
      <c r="F50" s="163">
        <v>45</v>
      </c>
      <c r="G50" s="273">
        <v>0.011550925925925925</v>
      </c>
      <c r="H50" s="163">
        <v>1</v>
      </c>
      <c r="I50" s="108">
        <v>60</v>
      </c>
    </row>
    <row r="51" spans="4:8" ht="12.75">
      <c r="D51" s="122"/>
      <c r="E51" s="122"/>
      <c r="H51" s="122"/>
    </row>
    <row r="52" spans="2:8" ht="15.75">
      <c r="B52" s="232" t="s">
        <v>890</v>
      </c>
      <c r="C52" s="233"/>
      <c r="D52" s="263"/>
      <c r="E52" s="233"/>
      <c r="H52" s="122"/>
    </row>
    <row r="53" spans="2:9" ht="15.75">
      <c r="B53" s="115" t="s">
        <v>54</v>
      </c>
      <c r="C53" s="115" t="s">
        <v>55</v>
      </c>
      <c r="D53" s="115" t="s">
        <v>826</v>
      </c>
      <c r="E53" s="115" t="s">
        <v>56</v>
      </c>
      <c r="F53" s="163" t="s">
        <v>1107</v>
      </c>
      <c r="G53" s="115" t="s">
        <v>58</v>
      </c>
      <c r="H53" s="115" t="s">
        <v>59</v>
      </c>
      <c r="I53" s="242" t="s">
        <v>60</v>
      </c>
    </row>
    <row r="54" spans="2:9" ht="15">
      <c r="B54" s="163">
        <v>1</v>
      </c>
      <c r="C54" s="276" t="s">
        <v>964</v>
      </c>
      <c r="D54" s="163">
        <v>2004</v>
      </c>
      <c r="E54" s="163" t="s">
        <v>196</v>
      </c>
      <c r="F54" s="163">
        <v>11</v>
      </c>
      <c r="G54" s="273">
        <v>0.008310185185185186</v>
      </c>
      <c r="H54" s="163">
        <v>1</v>
      </c>
      <c r="I54" s="108">
        <v>60</v>
      </c>
    </row>
    <row r="55" spans="2:9" ht="15">
      <c r="B55" s="163">
        <v>2</v>
      </c>
      <c r="C55" s="276" t="s">
        <v>592</v>
      </c>
      <c r="D55" s="163">
        <v>2003</v>
      </c>
      <c r="E55" s="163" t="s">
        <v>196</v>
      </c>
      <c r="F55" s="163">
        <v>10</v>
      </c>
      <c r="G55" s="273">
        <v>0.008472222222222221</v>
      </c>
      <c r="H55" s="163">
        <v>2</v>
      </c>
      <c r="I55" s="108">
        <v>54</v>
      </c>
    </row>
    <row r="56" spans="2:8" ht="15.75">
      <c r="B56" s="180"/>
      <c r="C56" s="180"/>
      <c r="D56" s="180"/>
      <c r="E56" s="180"/>
      <c r="F56" s="180"/>
      <c r="G56" s="180"/>
      <c r="H56" s="180"/>
    </row>
    <row r="57" spans="2:8" ht="15.75">
      <c r="B57" s="230" t="s">
        <v>1136</v>
      </c>
      <c r="C57" s="231"/>
      <c r="D57" s="262"/>
      <c r="E57" s="231"/>
      <c r="F57" s="180"/>
      <c r="G57" s="180"/>
      <c r="H57" s="180"/>
    </row>
    <row r="58" spans="2:9" ht="15.75">
      <c r="B58" s="115" t="s">
        <v>54</v>
      </c>
      <c r="C58" s="115" t="s">
        <v>55</v>
      </c>
      <c r="D58" s="115" t="s">
        <v>826</v>
      </c>
      <c r="E58" s="115" t="s">
        <v>56</v>
      </c>
      <c r="F58" s="163" t="s">
        <v>1107</v>
      </c>
      <c r="G58" s="115" t="s">
        <v>58</v>
      </c>
      <c r="H58" s="115" t="s">
        <v>59</v>
      </c>
      <c r="I58" s="242" t="s">
        <v>60</v>
      </c>
    </row>
    <row r="59" spans="2:9" ht="15">
      <c r="B59" s="163">
        <v>1</v>
      </c>
      <c r="C59" s="276" t="s">
        <v>1124</v>
      </c>
      <c r="D59" s="163">
        <v>2002</v>
      </c>
      <c r="E59" s="163" t="s">
        <v>51</v>
      </c>
      <c r="F59" s="163">
        <v>48</v>
      </c>
      <c r="G59" s="273">
        <v>0.008506944444444444</v>
      </c>
      <c r="H59" s="163">
        <v>1</v>
      </c>
      <c r="I59" s="108">
        <v>60</v>
      </c>
    </row>
    <row r="60" spans="2:9" ht="15">
      <c r="B60" s="163">
        <v>2</v>
      </c>
      <c r="C60" s="276" t="s">
        <v>215</v>
      </c>
      <c r="D60" s="163">
        <v>2001</v>
      </c>
      <c r="E60" s="163" t="s">
        <v>196</v>
      </c>
      <c r="F60" s="163">
        <v>44</v>
      </c>
      <c r="G60" s="273">
        <v>0.009918981481481482</v>
      </c>
      <c r="H60" s="163">
        <v>2</v>
      </c>
      <c r="I60" s="108">
        <v>54</v>
      </c>
    </row>
    <row r="61" ht="12.75">
      <c r="D61" s="122"/>
    </row>
    <row r="62" ht="12.75">
      <c r="D62" s="122"/>
    </row>
    <row r="63" spans="2:5" ht="15.75">
      <c r="B63" s="232" t="s">
        <v>1137</v>
      </c>
      <c r="C63" s="233"/>
      <c r="D63" s="263"/>
      <c r="E63" s="233"/>
    </row>
    <row r="64" spans="2:9" ht="15.75">
      <c r="B64" s="115" t="s">
        <v>54</v>
      </c>
      <c r="C64" s="115" t="s">
        <v>55</v>
      </c>
      <c r="D64" s="115" t="s">
        <v>826</v>
      </c>
      <c r="E64" s="115" t="s">
        <v>56</v>
      </c>
      <c r="F64" s="163" t="s">
        <v>1107</v>
      </c>
      <c r="G64" s="115" t="s">
        <v>58</v>
      </c>
      <c r="H64" s="115" t="s">
        <v>59</v>
      </c>
      <c r="I64" s="242" t="s">
        <v>60</v>
      </c>
    </row>
    <row r="65" spans="2:9" ht="15">
      <c r="B65" s="163">
        <v>1</v>
      </c>
      <c r="C65" s="276" t="s">
        <v>583</v>
      </c>
      <c r="D65" s="163">
        <v>2001</v>
      </c>
      <c r="E65" s="163" t="s">
        <v>196</v>
      </c>
      <c r="F65" s="163">
        <v>9</v>
      </c>
      <c r="G65" s="273">
        <v>0.008263888888888888</v>
      </c>
      <c r="H65" s="163">
        <v>1</v>
      </c>
      <c r="I65" s="108">
        <v>60</v>
      </c>
    </row>
    <row r="66" spans="2:9" ht="15">
      <c r="B66" s="163">
        <v>2</v>
      </c>
      <c r="C66" s="276" t="s">
        <v>1127</v>
      </c>
      <c r="D66" s="163">
        <v>2001</v>
      </c>
      <c r="E66" s="163" t="s">
        <v>38</v>
      </c>
      <c r="F66" s="163">
        <v>13</v>
      </c>
      <c r="G66" s="273">
        <v>0.008402777777777778</v>
      </c>
      <c r="H66" s="163">
        <v>2</v>
      </c>
      <c r="I66" s="108">
        <v>54</v>
      </c>
    </row>
    <row r="67" spans="2:9" ht="15">
      <c r="B67" s="163">
        <v>3</v>
      </c>
      <c r="C67" s="276" t="s">
        <v>1128</v>
      </c>
      <c r="D67" s="163">
        <v>2001</v>
      </c>
      <c r="E67" s="163" t="s">
        <v>38</v>
      </c>
      <c r="F67" s="163">
        <v>14</v>
      </c>
      <c r="G67" s="273">
        <v>0.009155092592592593</v>
      </c>
      <c r="H67" s="163">
        <v>3</v>
      </c>
      <c r="I67" s="108">
        <v>48</v>
      </c>
    </row>
    <row r="68" ht="15.75">
      <c r="B68" s="180"/>
    </row>
    <row r="69" spans="2:5" ht="15.75">
      <c r="B69" s="230" t="s">
        <v>1138</v>
      </c>
      <c r="C69" s="231"/>
      <c r="D69" s="262"/>
      <c r="E69" s="231"/>
    </row>
    <row r="70" spans="2:9" ht="15.75">
      <c r="B70" s="115" t="s">
        <v>54</v>
      </c>
      <c r="C70" s="115" t="s">
        <v>55</v>
      </c>
      <c r="D70" s="115" t="s">
        <v>826</v>
      </c>
      <c r="E70" s="115" t="s">
        <v>56</v>
      </c>
      <c r="F70" s="163" t="s">
        <v>1107</v>
      </c>
      <c r="G70" s="115" t="s">
        <v>58</v>
      </c>
      <c r="H70" s="115" t="s">
        <v>59</v>
      </c>
      <c r="I70" s="242" t="s">
        <v>60</v>
      </c>
    </row>
    <row r="71" spans="2:9" ht="15">
      <c r="B71" s="163">
        <v>1</v>
      </c>
      <c r="C71" s="276" t="s">
        <v>1118</v>
      </c>
      <c r="D71" s="163">
        <v>1999</v>
      </c>
      <c r="E71" s="163" t="s">
        <v>196</v>
      </c>
      <c r="F71" s="163">
        <v>43</v>
      </c>
      <c r="G71" s="273">
        <v>0.009212962962962963</v>
      </c>
      <c r="H71" s="163">
        <v>1</v>
      </c>
      <c r="I71" s="108">
        <v>60</v>
      </c>
    </row>
    <row r="72" spans="2:9" ht="15">
      <c r="B72" s="163">
        <v>2</v>
      </c>
      <c r="C72" s="276" t="s">
        <v>224</v>
      </c>
      <c r="D72" s="163">
        <v>1999</v>
      </c>
      <c r="E72" s="163" t="s">
        <v>61</v>
      </c>
      <c r="F72" s="163">
        <v>47</v>
      </c>
      <c r="G72" s="273">
        <v>0.009305555555555555</v>
      </c>
      <c r="H72" s="163">
        <v>2</v>
      </c>
      <c r="I72" s="108">
        <v>54</v>
      </c>
    </row>
    <row r="73" spans="4:8" ht="12.75">
      <c r="D73" s="122"/>
      <c r="E73" s="122"/>
      <c r="H73" s="122"/>
    </row>
    <row r="74" spans="2:5" ht="15.75">
      <c r="B74" s="232" t="s">
        <v>1139</v>
      </c>
      <c r="C74" s="233"/>
      <c r="D74" s="263"/>
      <c r="E74" s="233"/>
    </row>
    <row r="75" spans="2:10" ht="44.25" customHeight="1">
      <c r="B75" s="115" t="s">
        <v>54</v>
      </c>
      <c r="C75" s="163" t="s">
        <v>1105</v>
      </c>
      <c r="D75" s="163" t="s">
        <v>1106</v>
      </c>
      <c r="E75" s="163" t="s">
        <v>826</v>
      </c>
      <c r="F75" s="163" t="s">
        <v>1107</v>
      </c>
      <c r="G75" s="163" t="s">
        <v>1108</v>
      </c>
      <c r="H75" s="270" t="s">
        <v>1109</v>
      </c>
      <c r="I75" s="115" t="s">
        <v>59</v>
      </c>
      <c r="J75" s="242" t="s">
        <v>60</v>
      </c>
    </row>
    <row r="76" spans="2:10" ht="15">
      <c r="B76" s="163">
        <v>1</v>
      </c>
      <c r="C76" s="276" t="s">
        <v>1129</v>
      </c>
      <c r="D76" s="163">
        <v>1999</v>
      </c>
      <c r="E76" s="163" t="s">
        <v>38</v>
      </c>
      <c r="F76" s="163">
        <v>22</v>
      </c>
      <c r="G76" s="273">
        <v>0.007523148148148148</v>
      </c>
      <c r="H76" s="273">
        <v>0.007951388888888888</v>
      </c>
      <c r="I76" s="163">
        <v>1</v>
      </c>
      <c r="J76" s="108">
        <v>60</v>
      </c>
    </row>
    <row r="77" spans="2:10" ht="15">
      <c r="B77" s="163">
        <v>2</v>
      </c>
      <c r="C77" s="276" t="s">
        <v>898</v>
      </c>
      <c r="D77" s="163">
        <v>1999</v>
      </c>
      <c r="E77" s="163" t="s">
        <v>196</v>
      </c>
      <c r="F77" s="163">
        <v>6</v>
      </c>
      <c r="G77" s="273">
        <v>0.007638888888888889</v>
      </c>
      <c r="H77" s="273">
        <v>0.008391203703703705</v>
      </c>
      <c r="I77" s="163">
        <v>2</v>
      </c>
      <c r="J77" s="108">
        <v>54</v>
      </c>
    </row>
    <row r="78" spans="2:10" ht="15">
      <c r="B78" s="163">
        <v>3</v>
      </c>
      <c r="C78" s="276" t="s">
        <v>248</v>
      </c>
      <c r="D78" s="163">
        <v>1999</v>
      </c>
      <c r="E78" s="163" t="s">
        <v>196</v>
      </c>
      <c r="F78" s="163">
        <v>3</v>
      </c>
      <c r="G78" s="273">
        <v>0.007743055555555556</v>
      </c>
      <c r="H78" s="273">
        <v>0.008518518518518519</v>
      </c>
      <c r="I78" s="163">
        <v>3</v>
      </c>
      <c r="J78" s="108">
        <v>48</v>
      </c>
    </row>
    <row r="79" spans="2:10" ht="15">
      <c r="B79" s="163">
        <v>4</v>
      </c>
      <c r="C79" s="276" t="s">
        <v>1120</v>
      </c>
      <c r="D79" s="163">
        <v>2000</v>
      </c>
      <c r="E79" s="163" t="s">
        <v>196</v>
      </c>
      <c r="F79" s="163">
        <v>8</v>
      </c>
      <c r="G79" s="273">
        <v>0.008541666666666668</v>
      </c>
      <c r="H79" s="273">
        <v>0.009745370370370371</v>
      </c>
      <c r="I79" s="163">
        <v>4</v>
      </c>
      <c r="J79" s="108">
        <v>43</v>
      </c>
    </row>
    <row r="80" spans="2:10" ht="15">
      <c r="B80" s="163">
        <v>5</v>
      </c>
      <c r="C80" s="276" t="s">
        <v>191</v>
      </c>
      <c r="D80" s="163">
        <v>2000</v>
      </c>
      <c r="E80" s="163" t="s">
        <v>196</v>
      </c>
      <c r="F80" s="163">
        <v>7</v>
      </c>
      <c r="G80" s="273">
        <v>0.008587962962962962</v>
      </c>
      <c r="H80" s="273">
        <v>0.010046296296296296</v>
      </c>
      <c r="I80" s="163">
        <v>5</v>
      </c>
      <c r="J80" s="108">
        <v>40</v>
      </c>
    </row>
    <row r="81" spans="2:9" ht="15.75">
      <c r="B81" s="180"/>
      <c r="C81" s="290"/>
      <c r="D81" s="107"/>
      <c r="E81" s="107"/>
      <c r="F81" s="107"/>
      <c r="G81" s="289"/>
      <c r="H81" s="289"/>
      <c r="I81" s="289"/>
    </row>
    <row r="82" spans="2:5" ht="15.75">
      <c r="B82" s="230" t="s">
        <v>1140</v>
      </c>
      <c r="C82" s="231"/>
      <c r="D82" s="262"/>
      <c r="E82" s="231"/>
    </row>
    <row r="83" spans="2:9" ht="15.75">
      <c r="B83" s="115" t="s">
        <v>54</v>
      </c>
      <c r="C83" s="115" t="s">
        <v>55</v>
      </c>
      <c r="D83" s="115" t="s">
        <v>826</v>
      </c>
      <c r="E83" s="115" t="s">
        <v>56</v>
      </c>
      <c r="F83" s="163" t="s">
        <v>1107</v>
      </c>
      <c r="G83" s="115" t="s">
        <v>58</v>
      </c>
      <c r="H83" s="115" t="s">
        <v>59</v>
      </c>
      <c r="I83" s="242" t="s">
        <v>60</v>
      </c>
    </row>
    <row r="84" spans="2:9" ht="15.75">
      <c r="B84" s="115">
        <v>1</v>
      </c>
      <c r="C84" s="276" t="s">
        <v>902</v>
      </c>
      <c r="D84" s="163">
        <v>1998</v>
      </c>
      <c r="E84" s="163" t="s">
        <v>196</v>
      </c>
      <c r="F84" s="163">
        <v>41</v>
      </c>
      <c r="G84" s="273">
        <v>0.010069444444444445</v>
      </c>
      <c r="H84" s="163">
        <v>1</v>
      </c>
      <c r="I84" s="108">
        <v>60</v>
      </c>
    </row>
    <row r="85" spans="2:9" ht="15.75">
      <c r="B85" s="115">
        <v>2</v>
      </c>
      <c r="C85" s="276" t="s">
        <v>1117</v>
      </c>
      <c r="D85" s="163">
        <v>1998</v>
      </c>
      <c r="E85" s="163" t="s">
        <v>196</v>
      </c>
      <c r="F85" s="163">
        <v>42</v>
      </c>
      <c r="G85" s="273">
        <v>0.01045138888888889</v>
      </c>
      <c r="H85" s="163">
        <v>2</v>
      </c>
      <c r="I85" s="108">
        <v>54</v>
      </c>
    </row>
    <row r="86" spans="2:9" ht="15.75">
      <c r="B86" s="180"/>
      <c r="C86" s="290"/>
      <c r="D86" s="107"/>
      <c r="E86" s="107"/>
      <c r="F86" s="107"/>
      <c r="G86" s="289"/>
      <c r="H86" s="289"/>
      <c r="I86" s="107"/>
    </row>
    <row r="87" spans="2:5" ht="15.75">
      <c r="B87" s="232" t="s">
        <v>1141</v>
      </c>
      <c r="C87" s="233"/>
      <c r="D87" s="263"/>
      <c r="E87" s="233"/>
    </row>
    <row r="88" spans="2:10" ht="45">
      <c r="B88" s="115" t="s">
        <v>54</v>
      </c>
      <c r="C88" s="163" t="s">
        <v>1105</v>
      </c>
      <c r="D88" s="163" t="s">
        <v>1106</v>
      </c>
      <c r="E88" s="163" t="s">
        <v>826</v>
      </c>
      <c r="F88" s="163" t="s">
        <v>1107</v>
      </c>
      <c r="G88" s="163" t="s">
        <v>1108</v>
      </c>
      <c r="H88" s="270" t="s">
        <v>1109</v>
      </c>
      <c r="I88" s="115" t="s">
        <v>59</v>
      </c>
      <c r="J88" s="242" t="s">
        <v>60</v>
      </c>
    </row>
    <row r="89" spans="2:10" ht="15">
      <c r="B89" s="163">
        <v>1</v>
      </c>
      <c r="C89" s="276" t="s">
        <v>1131</v>
      </c>
      <c r="D89" s="163">
        <v>1998</v>
      </c>
      <c r="E89" s="163" t="s">
        <v>38</v>
      </c>
      <c r="F89" s="163">
        <v>25</v>
      </c>
      <c r="G89" s="273">
        <v>0.007141203703703704</v>
      </c>
      <c r="H89" s="273">
        <v>0.007314814814814815</v>
      </c>
      <c r="I89" s="163">
        <v>1</v>
      </c>
      <c r="J89" s="108">
        <v>60</v>
      </c>
    </row>
    <row r="90" spans="2:10" ht="15">
      <c r="B90" s="163">
        <v>2</v>
      </c>
      <c r="C90" s="276" t="s">
        <v>906</v>
      </c>
      <c r="D90" s="163">
        <v>1997</v>
      </c>
      <c r="E90" s="163" t="s">
        <v>38</v>
      </c>
      <c r="F90" s="163">
        <v>17</v>
      </c>
      <c r="G90" s="273">
        <v>0.007638888888888889</v>
      </c>
      <c r="H90" s="273">
        <v>0.00829861111111111</v>
      </c>
      <c r="I90" s="163">
        <v>2</v>
      </c>
      <c r="J90" s="108">
        <v>54</v>
      </c>
    </row>
    <row r="91" spans="2:10" ht="15">
      <c r="B91" s="163">
        <v>3</v>
      </c>
      <c r="C91" s="276" t="s">
        <v>397</v>
      </c>
      <c r="D91" s="163">
        <v>1998</v>
      </c>
      <c r="E91" s="163" t="s">
        <v>196</v>
      </c>
      <c r="F91" s="163">
        <v>12</v>
      </c>
      <c r="G91" s="273">
        <v>0.007939814814814814</v>
      </c>
      <c r="H91" s="273">
        <v>0.009444444444444445</v>
      </c>
      <c r="I91" s="163">
        <v>3</v>
      </c>
      <c r="J91" s="108">
        <v>48</v>
      </c>
    </row>
    <row r="92" spans="2:10" ht="15">
      <c r="B92" s="163">
        <v>4</v>
      </c>
      <c r="C92" s="276" t="s">
        <v>907</v>
      </c>
      <c r="D92" s="163">
        <v>1997</v>
      </c>
      <c r="E92" s="163" t="s">
        <v>196</v>
      </c>
      <c r="F92" s="163">
        <v>4</v>
      </c>
      <c r="G92" s="273">
        <v>0.007627314814814815</v>
      </c>
      <c r="H92" s="273">
        <v>0.008425925925925925</v>
      </c>
      <c r="I92" s="163">
        <v>4</v>
      </c>
      <c r="J92" s="108">
        <v>43</v>
      </c>
    </row>
    <row r="93" spans="3:8" ht="15.75">
      <c r="C93" s="251"/>
      <c r="D93" s="252"/>
      <c r="E93" s="252"/>
      <c r="F93" s="252"/>
      <c r="G93" s="253"/>
      <c r="H93" s="180"/>
    </row>
    <row r="94" spans="2:5" ht="15.75">
      <c r="B94" s="230" t="s">
        <v>1142</v>
      </c>
      <c r="C94" s="231"/>
      <c r="D94" s="262"/>
      <c r="E94" s="231"/>
    </row>
    <row r="95" spans="2:9" ht="15.75">
      <c r="B95" s="115" t="s">
        <v>54</v>
      </c>
      <c r="C95" s="115" t="s">
        <v>55</v>
      </c>
      <c r="D95" s="115" t="s">
        <v>826</v>
      </c>
      <c r="E95" s="115" t="s">
        <v>56</v>
      </c>
      <c r="F95" s="163" t="s">
        <v>1107</v>
      </c>
      <c r="G95" s="115" t="s">
        <v>58</v>
      </c>
      <c r="H95" s="115" t="s">
        <v>59</v>
      </c>
      <c r="I95" s="242" t="s">
        <v>60</v>
      </c>
    </row>
    <row r="96" spans="2:9" ht="15">
      <c r="B96" s="163">
        <v>1</v>
      </c>
      <c r="C96" s="276" t="s">
        <v>1123</v>
      </c>
      <c r="D96" s="163">
        <v>1992</v>
      </c>
      <c r="E96" s="163" t="s">
        <v>61</v>
      </c>
      <c r="F96" s="163">
        <v>46</v>
      </c>
      <c r="G96" s="273">
        <v>0.008020833333333333</v>
      </c>
      <c r="H96" s="163">
        <v>1</v>
      </c>
      <c r="I96" s="108">
        <v>60</v>
      </c>
    </row>
    <row r="97" spans="2:9" ht="15">
      <c r="B97" s="163">
        <v>2</v>
      </c>
      <c r="C97" s="276" t="s">
        <v>232</v>
      </c>
      <c r="D97" s="163">
        <v>1986</v>
      </c>
      <c r="E97" s="163" t="s">
        <v>38</v>
      </c>
      <c r="F97" s="163">
        <v>40</v>
      </c>
      <c r="G97" s="273">
        <v>0.008553240740740741</v>
      </c>
      <c r="H97" s="163">
        <v>2</v>
      </c>
      <c r="I97" s="108">
        <v>54</v>
      </c>
    </row>
    <row r="98" spans="2:9" ht="15">
      <c r="B98" s="163">
        <v>3</v>
      </c>
      <c r="C98" s="276" t="s">
        <v>1126</v>
      </c>
      <c r="D98" s="163">
        <v>1989</v>
      </c>
      <c r="E98" s="163" t="s">
        <v>38</v>
      </c>
      <c r="F98" s="163">
        <v>38</v>
      </c>
      <c r="G98" s="273">
        <v>0.009456018518518518</v>
      </c>
      <c r="H98" s="163">
        <v>3</v>
      </c>
      <c r="I98" s="108">
        <v>48</v>
      </c>
    </row>
    <row r="99" spans="2:9" ht="15.75">
      <c r="B99" s="180"/>
      <c r="C99" s="290"/>
      <c r="D99" s="107"/>
      <c r="E99" s="107"/>
      <c r="F99" s="107"/>
      <c r="G99" s="289"/>
      <c r="H99" s="289"/>
      <c r="I99" s="107"/>
    </row>
    <row r="100" spans="2:5" ht="15.75">
      <c r="B100" s="232" t="s">
        <v>1143</v>
      </c>
      <c r="C100" s="233"/>
      <c r="D100" s="263"/>
      <c r="E100" s="233"/>
    </row>
    <row r="101" spans="2:10" ht="45">
      <c r="B101" s="115" t="s">
        <v>54</v>
      </c>
      <c r="C101" s="163" t="s">
        <v>1105</v>
      </c>
      <c r="D101" s="163" t="s">
        <v>1106</v>
      </c>
      <c r="E101" s="163" t="s">
        <v>826</v>
      </c>
      <c r="F101" s="163" t="s">
        <v>1107</v>
      </c>
      <c r="G101" s="163" t="s">
        <v>1108</v>
      </c>
      <c r="H101" s="270" t="s">
        <v>1109</v>
      </c>
      <c r="I101" s="115" t="s">
        <v>59</v>
      </c>
      <c r="J101" s="242" t="s">
        <v>60</v>
      </c>
    </row>
    <row r="102" spans="2:10" ht="15">
      <c r="B102" s="163">
        <v>1</v>
      </c>
      <c r="C102" s="276" t="s">
        <v>64</v>
      </c>
      <c r="D102" s="163">
        <v>1991</v>
      </c>
      <c r="E102" s="163" t="s">
        <v>38</v>
      </c>
      <c r="F102" s="163">
        <v>20</v>
      </c>
      <c r="G102" s="273">
        <v>0.007268518518518519</v>
      </c>
      <c r="H102" s="273">
        <v>0.007534722222222221</v>
      </c>
      <c r="I102" s="163">
        <v>1</v>
      </c>
      <c r="J102" s="108">
        <v>60</v>
      </c>
    </row>
    <row r="103" spans="2:10" ht="15">
      <c r="B103" s="163">
        <v>2</v>
      </c>
      <c r="C103" s="276" t="s">
        <v>106</v>
      </c>
      <c r="D103" s="163">
        <v>1991</v>
      </c>
      <c r="E103" s="163" t="s">
        <v>61</v>
      </c>
      <c r="F103" s="163">
        <v>2</v>
      </c>
      <c r="G103" s="273">
        <v>0.00769675925925926</v>
      </c>
      <c r="H103" s="273">
        <v>0.008414351851851852</v>
      </c>
      <c r="I103" s="163">
        <v>2</v>
      </c>
      <c r="J103" s="108">
        <v>54</v>
      </c>
    </row>
    <row r="104" spans="2:9" ht="15.75">
      <c r="B104" s="180"/>
      <c r="C104" s="290"/>
      <c r="D104" s="107"/>
      <c r="E104" s="107"/>
      <c r="F104" s="107"/>
      <c r="G104" s="289"/>
      <c r="H104" s="289"/>
      <c r="I104" s="289"/>
    </row>
    <row r="105" spans="2:5" ht="15.75">
      <c r="B105" s="230" t="s">
        <v>1147</v>
      </c>
      <c r="C105" s="231"/>
      <c r="D105" s="262"/>
      <c r="E105" s="231"/>
    </row>
    <row r="106" spans="2:9" ht="15.75">
      <c r="B106" s="115" t="s">
        <v>54</v>
      </c>
      <c r="C106" s="115" t="s">
        <v>55</v>
      </c>
      <c r="D106" s="115" t="s">
        <v>826</v>
      </c>
      <c r="E106" s="115" t="s">
        <v>56</v>
      </c>
      <c r="F106" s="163" t="s">
        <v>1107</v>
      </c>
      <c r="G106" s="115" t="s">
        <v>58</v>
      </c>
      <c r="H106" s="115" t="s">
        <v>59</v>
      </c>
      <c r="I106" s="242" t="s">
        <v>60</v>
      </c>
    </row>
    <row r="107" spans="2:9" ht="15">
      <c r="B107" s="163">
        <v>1</v>
      </c>
      <c r="C107" s="276" t="s">
        <v>1125</v>
      </c>
      <c r="D107" s="163">
        <v>1980</v>
      </c>
      <c r="E107" s="163" t="s">
        <v>38</v>
      </c>
      <c r="F107" s="163">
        <v>49</v>
      </c>
      <c r="G107" s="273">
        <v>0.011400462962962965</v>
      </c>
      <c r="H107" s="163">
        <v>1</v>
      </c>
      <c r="I107" s="108">
        <v>60</v>
      </c>
    </row>
    <row r="108" spans="3:9" ht="15">
      <c r="C108" s="290"/>
      <c r="D108" s="107"/>
      <c r="E108" s="107"/>
      <c r="F108" s="107"/>
      <c r="G108" s="289"/>
      <c r="H108" s="289"/>
      <c r="I108" s="107"/>
    </row>
    <row r="109" spans="2:5" ht="15.75">
      <c r="B109" s="232" t="s">
        <v>1144</v>
      </c>
      <c r="C109" s="233"/>
      <c r="D109" s="263"/>
      <c r="E109" s="233"/>
    </row>
    <row r="110" spans="2:10" ht="45">
      <c r="B110" s="115" t="s">
        <v>54</v>
      </c>
      <c r="C110" s="163" t="s">
        <v>1105</v>
      </c>
      <c r="D110" s="163" t="s">
        <v>1106</v>
      </c>
      <c r="E110" s="163" t="s">
        <v>826</v>
      </c>
      <c r="F110" s="163" t="s">
        <v>1107</v>
      </c>
      <c r="G110" s="163" t="s">
        <v>1108</v>
      </c>
      <c r="H110" s="270" t="s">
        <v>1109</v>
      </c>
      <c r="I110" s="115" t="s">
        <v>59</v>
      </c>
      <c r="J110" s="242" t="s">
        <v>60</v>
      </c>
    </row>
    <row r="111" spans="2:10" ht="15">
      <c r="B111" s="163">
        <v>1</v>
      </c>
      <c r="C111" s="276" t="s">
        <v>108</v>
      </c>
      <c r="D111" s="163">
        <v>1980</v>
      </c>
      <c r="E111" s="163" t="s">
        <v>38</v>
      </c>
      <c r="F111" s="163">
        <v>19</v>
      </c>
      <c r="G111" s="273">
        <v>0.006805555555555557</v>
      </c>
      <c r="H111" s="273">
        <v>0.006967592592592592</v>
      </c>
      <c r="I111" s="163">
        <v>1</v>
      </c>
      <c r="J111" s="108">
        <v>60</v>
      </c>
    </row>
    <row r="112" spans="2:10" ht="15">
      <c r="B112" s="163">
        <v>2</v>
      </c>
      <c r="C112" s="276" t="s">
        <v>273</v>
      </c>
      <c r="D112" s="163">
        <v>1979</v>
      </c>
      <c r="E112" s="163" t="s">
        <v>61</v>
      </c>
      <c r="F112" s="163">
        <v>21</v>
      </c>
      <c r="G112" s="273">
        <v>0.007523148148148148</v>
      </c>
      <c r="H112" s="273">
        <v>0.008101851851851851</v>
      </c>
      <c r="I112" s="163">
        <v>2</v>
      </c>
      <c r="J112" s="108">
        <v>54</v>
      </c>
    </row>
    <row r="113" spans="2:9" ht="15">
      <c r="B113" s="107"/>
      <c r="C113" s="290"/>
      <c r="D113" s="107"/>
      <c r="E113" s="107"/>
      <c r="F113" s="107"/>
      <c r="G113" s="289"/>
      <c r="H113" s="289"/>
      <c r="I113" s="107"/>
    </row>
    <row r="114" spans="2:5" ht="15.75">
      <c r="B114" s="230" t="s">
        <v>1146</v>
      </c>
      <c r="C114" s="231"/>
      <c r="D114" s="262"/>
      <c r="E114" s="231"/>
    </row>
    <row r="115" spans="2:9" ht="15.75">
      <c r="B115" s="115" t="s">
        <v>54</v>
      </c>
      <c r="C115" s="115" t="s">
        <v>55</v>
      </c>
      <c r="D115" s="115" t="s">
        <v>826</v>
      </c>
      <c r="E115" s="115" t="s">
        <v>56</v>
      </c>
      <c r="F115" s="163" t="s">
        <v>1107</v>
      </c>
      <c r="G115" s="115" t="s">
        <v>58</v>
      </c>
      <c r="H115" s="115" t="s">
        <v>59</v>
      </c>
      <c r="I115" s="242" t="s">
        <v>60</v>
      </c>
    </row>
    <row r="116" spans="2:9" ht="15">
      <c r="B116" s="163"/>
      <c r="C116" s="276"/>
      <c r="D116" s="163"/>
      <c r="E116" s="163"/>
      <c r="F116" s="163"/>
      <c r="G116" s="273"/>
      <c r="H116" s="273"/>
      <c r="I116" s="163"/>
    </row>
    <row r="117" spans="3:8" ht="15.75">
      <c r="C117" s="251"/>
      <c r="D117" s="252"/>
      <c r="E117" s="252"/>
      <c r="F117" s="291"/>
      <c r="G117" s="253"/>
      <c r="H117" s="180"/>
    </row>
    <row r="118" spans="2:5" ht="15.75">
      <c r="B118" s="232" t="s">
        <v>1145</v>
      </c>
      <c r="C118" s="233"/>
      <c r="D118" s="263"/>
      <c r="E118" s="233"/>
    </row>
    <row r="119" spans="2:10" ht="45">
      <c r="B119" s="115" t="s">
        <v>54</v>
      </c>
      <c r="C119" s="163" t="s">
        <v>1105</v>
      </c>
      <c r="D119" s="163" t="s">
        <v>1106</v>
      </c>
      <c r="E119" s="163" t="s">
        <v>826</v>
      </c>
      <c r="F119" s="163" t="s">
        <v>1107</v>
      </c>
      <c r="G119" s="163" t="s">
        <v>1108</v>
      </c>
      <c r="H119" s="270" t="s">
        <v>1109</v>
      </c>
      <c r="I119" s="115" t="s">
        <v>59</v>
      </c>
      <c r="J119" s="242" t="s">
        <v>60</v>
      </c>
    </row>
    <row r="120" spans="2:10" ht="15">
      <c r="B120" s="163">
        <v>1</v>
      </c>
      <c r="C120" s="276" t="s">
        <v>105</v>
      </c>
      <c r="D120" s="163">
        <v>1970</v>
      </c>
      <c r="E120" s="163" t="s">
        <v>38</v>
      </c>
      <c r="F120" s="163">
        <v>1</v>
      </c>
      <c r="G120" s="273">
        <v>0.008124999999999999</v>
      </c>
      <c r="H120" s="273">
        <v>0.009375</v>
      </c>
      <c r="I120" s="163">
        <v>1</v>
      </c>
      <c r="J120" s="108">
        <v>60</v>
      </c>
    </row>
    <row r="121" spans="2:10" ht="15">
      <c r="B121" s="163">
        <v>2</v>
      </c>
      <c r="C121" s="276" t="s">
        <v>1130</v>
      </c>
      <c r="D121" s="163">
        <v>1969</v>
      </c>
      <c r="E121" s="163" t="s">
        <v>38</v>
      </c>
      <c r="F121" s="163">
        <v>24</v>
      </c>
      <c r="G121" s="273">
        <v>0.008148148148148147</v>
      </c>
      <c r="H121" s="273">
        <v>0.009745370370370371</v>
      </c>
      <c r="I121" s="163">
        <v>2</v>
      </c>
      <c r="J121" s="108">
        <v>54</v>
      </c>
    </row>
    <row r="122" spans="2:10" ht="15">
      <c r="B122" s="163">
        <v>3</v>
      </c>
      <c r="C122" s="276" t="s">
        <v>69</v>
      </c>
      <c r="D122" s="163">
        <v>1967</v>
      </c>
      <c r="E122" s="163" t="s">
        <v>61</v>
      </c>
      <c r="F122" s="163">
        <v>18</v>
      </c>
      <c r="G122" s="273">
        <v>0.009050925925925926</v>
      </c>
      <c r="H122" s="273">
        <v>0.011400462962962965</v>
      </c>
      <c r="I122" s="163">
        <v>3</v>
      </c>
      <c r="J122" s="108">
        <v>48</v>
      </c>
    </row>
    <row r="123" spans="2:9" ht="15.75">
      <c r="B123" s="180"/>
      <c r="C123" s="290"/>
      <c r="D123" s="107"/>
      <c r="E123" s="107"/>
      <c r="F123" s="107"/>
      <c r="G123" s="289"/>
      <c r="H123" s="289"/>
      <c r="I123" s="289"/>
    </row>
    <row r="124" spans="2:9" ht="15.75">
      <c r="B124" s="180"/>
      <c r="C124" s="290"/>
      <c r="D124" s="107"/>
      <c r="E124" s="107"/>
      <c r="F124" s="107"/>
      <c r="G124" s="289"/>
      <c r="H124" s="289"/>
      <c r="I124" s="289"/>
    </row>
    <row r="125" spans="2:5" ht="15.75">
      <c r="B125" s="230" t="s">
        <v>1148</v>
      </c>
      <c r="C125" s="231"/>
      <c r="D125" s="262"/>
      <c r="E125" s="231"/>
    </row>
    <row r="126" spans="2:9" ht="15.75">
      <c r="B126" s="115" t="s">
        <v>54</v>
      </c>
      <c r="C126" s="115" t="s">
        <v>55</v>
      </c>
      <c r="D126" s="115" t="s">
        <v>826</v>
      </c>
      <c r="E126" s="115" t="s">
        <v>56</v>
      </c>
      <c r="F126" s="163" t="s">
        <v>1107</v>
      </c>
      <c r="G126" s="115" t="s">
        <v>58</v>
      </c>
      <c r="H126" s="115" t="s">
        <v>59</v>
      </c>
      <c r="I126" s="242" t="s">
        <v>60</v>
      </c>
    </row>
    <row r="127" spans="2:9" ht="15">
      <c r="B127" s="163">
        <v>1</v>
      </c>
      <c r="C127" s="276" t="s">
        <v>238</v>
      </c>
      <c r="D127" s="163">
        <v>1958</v>
      </c>
      <c r="E127" s="163" t="s">
        <v>61</v>
      </c>
      <c r="F127" s="163">
        <v>50</v>
      </c>
      <c r="G127" s="273">
        <v>0.011539351851851851</v>
      </c>
      <c r="H127" s="163">
        <v>1</v>
      </c>
      <c r="I127" s="108">
        <v>60</v>
      </c>
    </row>
    <row r="128" spans="2:9" ht="15">
      <c r="B128" s="163">
        <v>2</v>
      </c>
      <c r="C128" s="276" t="s">
        <v>880</v>
      </c>
      <c r="D128" s="163">
        <v>1965</v>
      </c>
      <c r="E128" s="163" t="s">
        <v>61</v>
      </c>
      <c r="F128" s="163">
        <v>39</v>
      </c>
      <c r="G128" s="273">
        <v>0.012048611111111112</v>
      </c>
      <c r="H128" s="163">
        <v>2</v>
      </c>
      <c r="I128" s="108">
        <v>54</v>
      </c>
    </row>
    <row r="129" spans="2:9" ht="15.75">
      <c r="B129" s="180"/>
      <c r="C129" s="290"/>
      <c r="D129" s="107"/>
      <c r="E129" s="107"/>
      <c r="F129" s="107"/>
      <c r="G129" s="289"/>
      <c r="H129" s="289"/>
      <c r="I129" s="107"/>
    </row>
    <row r="130" spans="2:5" ht="15.75">
      <c r="B130" s="232" t="s">
        <v>1027</v>
      </c>
      <c r="C130" s="233"/>
      <c r="D130" s="263"/>
      <c r="E130" s="233"/>
    </row>
    <row r="131" spans="2:10" ht="45">
      <c r="B131" s="115" t="s">
        <v>54</v>
      </c>
      <c r="C131" s="163" t="s">
        <v>1105</v>
      </c>
      <c r="D131" s="163" t="s">
        <v>1106</v>
      </c>
      <c r="E131" s="163" t="s">
        <v>826</v>
      </c>
      <c r="F131" s="163" t="s">
        <v>1107</v>
      </c>
      <c r="G131" s="163" t="s">
        <v>1108</v>
      </c>
      <c r="H131" s="270" t="s">
        <v>1109</v>
      </c>
      <c r="I131" s="115" t="s">
        <v>59</v>
      </c>
      <c r="J131" s="242" t="s">
        <v>60</v>
      </c>
    </row>
    <row r="132" spans="2:10" ht="15">
      <c r="B132" s="163">
        <v>1</v>
      </c>
      <c r="C132" s="276" t="s">
        <v>1113</v>
      </c>
      <c r="D132" s="163">
        <v>1965</v>
      </c>
      <c r="E132" s="163" t="s">
        <v>51</v>
      </c>
      <c r="F132" s="163">
        <v>16</v>
      </c>
      <c r="G132" s="273">
        <v>0.008414351851851852</v>
      </c>
      <c r="H132" s="273">
        <v>0.010162037037037037</v>
      </c>
      <c r="I132" s="163">
        <v>1</v>
      </c>
      <c r="J132" s="108">
        <v>60</v>
      </c>
    </row>
    <row r="133" spans="2:10" ht="15">
      <c r="B133" s="163">
        <v>2</v>
      </c>
      <c r="C133" s="276" t="s">
        <v>71</v>
      </c>
      <c r="D133" s="163">
        <v>1963</v>
      </c>
      <c r="E133" s="163" t="s">
        <v>38</v>
      </c>
      <c r="F133" s="163">
        <v>23</v>
      </c>
      <c r="G133" s="273">
        <v>0.008912037037037038</v>
      </c>
      <c r="H133" s="273">
        <v>0.01113425925925926</v>
      </c>
      <c r="I133" s="163">
        <v>2</v>
      </c>
      <c r="J133" s="108">
        <v>54</v>
      </c>
    </row>
    <row r="134" spans="2:9" ht="15.75">
      <c r="B134" s="180"/>
      <c r="C134" s="290"/>
      <c r="D134" s="107"/>
      <c r="E134" s="107"/>
      <c r="F134" s="107"/>
      <c r="G134" s="289"/>
      <c r="H134" s="289"/>
      <c r="I134" s="289"/>
    </row>
    <row r="135" spans="2:5" ht="15.75">
      <c r="B135" s="230" t="s">
        <v>1149</v>
      </c>
      <c r="C135" s="231"/>
      <c r="D135" s="262"/>
      <c r="E135" s="231"/>
    </row>
    <row r="136" spans="2:9" ht="15.75">
      <c r="B136" s="115" t="s">
        <v>54</v>
      </c>
      <c r="C136" s="115" t="s">
        <v>55</v>
      </c>
      <c r="D136" s="115" t="s">
        <v>826</v>
      </c>
      <c r="E136" s="115" t="s">
        <v>56</v>
      </c>
      <c r="F136" s="163" t="s">
        <v>1107</v>
      </c>
      <c r="G136" s="115" t="s">
        <v>58</v>
      </c>
      <c r="H136" s="115" t="s">
        <v>59</v>
      </c>
      <c r="I136" s="242" t="s">
        <v>60</v>
      </c>
    </row>
    <row r="137" spans="2:9" ht="15.75">
      <c r="B137" s="163">
        <v>1</v>
      </c>
      <c r="C137" s="255"/>
      <c r="D137" s="256"/>
      <c r="E137" s="256"/>
      <c r="F137" s="256"/>
      <c r="G137" s="257"/>
      <c r="H137" s="115"/>
      <c r="I137" s="115"/>
    </row>
    <row r="138" spans="2:8" ht="15.75">
      <c r="B138" s="180"/>
      <c r="C138" s="251"/>
      <c r="D138" s="252"/>
      <c r="E138" s="252"/>
      <c r="F138" s="252"/>
      <c r="G138" s="253"/>
      <c r="H138" s="180"/>
    </row>
    <row r="139" spans="2:5" ht="15.75">
      <c r="B139" s="232" t="s">
        <v>1150</v>
      </c>
      <c r="C139" s="233"/>
      <c r="D139" s="263"/>
      <c r="E139" s="233"/>
    </row>
    <row r="140" spans="2:9" ht="15.75">
      <c r="B140" s="115" t="s">
        <v>54</v>
      </c>
      <c r="C140" s="115" t="s">
        <v>55</v>
      </c>
      <c r="D140" s="115" t="s">
        <v>826</v>
      </c>
      <c r="E140" s="115" t="s">
        <v>56</v>
      </c>
      <c r="F140" s="163" t="s">
        <v>1107</v>
      </c>
      <c r="G140" s="115" t="s">
        <v>58</v>
      </c>
      <c r="H140" s="115" t="s">
        <v>59</v>
      </c>
      <c r="I140" s="242" t="s">
        <v>60</v>
      </c>
    </row>
    <row r="141" spans="2:9" ht="15">
      <c r="B141" s="163">
        <v>1</v>
      </c>
      <c r="C141" s="276" t="s">
        <v>300</v>
      </c>
      <c r="D141" s="163">
        <v>1951</v>
      </c>
      <c r="E141" s="163" t="s">
        <v>61</v>
      </c>
      <c r="F141" s="163">
        <v>15</v>
      </c>
      <c r="G141" s="273">
        <v>0.009282407407407408</v>
      </c>
      <c r="H141" s="163">
        <v>1</v>
      </c>
      <c r="I141" s="108">
        <v>60</v>
      </c>
    </row>
    <row r="142" spans="4:8" ht="12.75">
      <c r="D142" s="122"/>
      <c r="E142" s="122"/>
      <c r="H142" s="122"/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3:S530"/>
  <sheetViews>
    <sheetView tabSelected="1" zoomScale="70" zoomScaleNormal="70" zoomScalePageLayoutView="0" workbookViewId="0" topLeftCell="A1">
      <pane ySplit="8" topLeftCell="A336" activePane="bottomLeft" state="frozen"/>
      <selection pane="topLeft" activeCell="A1" sqref="A1"/>
      <selection pane="bottomLeft" activeCell="B358" sqref="B358"/>
    </sheetView>
  </sheetViews>
  <sheetFormatPr defaultColWidth="9.140625" defaultRowHeight="12.75"/>
  <cols>
    <col min="1" max="1" width="13.57421875" style="0" customWidth="1"/>
    <col min="2" max="2" width="28.00390625" style="0" customWidth="1"/>
    <col min="3" max="3" width="12.7109375" style="0" customWidth="1"/>
    <col min="4" max="4" width="33.7109375" style="0" customWidth="1"/>
    <col min="5" max="5" width="18.140625" style="0" customWidth="1"/>
    <col min="6" max="6" width="19.28125" style="0" customWidth="1"/>
    <col min="7" max="7" width="18.421875" style="0" customWidth="1"/>
    <col min="8" max="8" width="19.28125" style="0" customWidth="1"/>
    <col min="9" max="9" width="17.7109375" style="0" customWidth="1"/>
    <col min="10" max="10" width="16.00390625" style="0" customWidth="1"/>
    <col min="11" max="11" width="15.57421875" style="0" customWidth="1"/>
    <col min="12" max="12" width="18.421875" style="0" customWidth="1"/>
    <col min="13" max="13" width="18.28125" style="0" customWidth="1"/>
    <col min="14" max="14" width="17.00390625" style="0" customWidth="1"/>
    <col min="15" max="15" width="14.7109375" style="0" customWidth="1"/>
    <col min="16" max="16" width="10.8515625" style="0" customWidth="1"/>
    <col min="17" max="17" width="13.421875" style="0" customWidth="1"/>
    <col min="18" max="18" width="13.28125" style="0" customWidth="1"/>
    <col min="19" max="19" width="12.140625" style="0" customWidth="1"/>
  </cols>
  <sheetData>
    <row r="3" spans="2:4" ht="18">
      <c r="B3" s="94" t="s">
        <v>313</v>
      </c>
      <c r="C3" s="94"/>
      <c r="D3" s="94"/>
    </row>
    <row r="5" spans="2:19" ht="20.25">
      <c r="B5" s="41" t="s">
        <v>116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5:19" ht="12.75">
      <c r="E6" s="91"/>
      <c r="F6" s="91"/>
      <c r="G6" s="91"/>
      <c r="H6" s="91"/>
      <c r="I6" s="91"/>
      <c r="J6" s="91"/>
      <c r="K6" s="91"/>
      <c r="L6" s="91"/>
      <c r="M6" s="91"/>
      <c r="N6" s="91"/>
      <c r="O6" s="72"/>
      <c r="P6" s="72"/>
      <c r="Q6" s="72"/>
      <c r="R6" s="72"/>
      <c r="S6" s="72"/>
    </row>
    <row r="7" spans="1:4" ht="30">
      <c r="A7" s="93" t="s">
        <v>81</v>
      </c>
      <c r="B7" s="379" t="s">
        <v>76</v>
      </c>
      <c r="C7" s="379" t="s">
        <v>16</v>
      </c>
      <c r="D7" s="379" t="s">
        <v>17</v>
      </c>
    </row>
    <row r="8" spans="1:19" ht="75">
      <c r="A8" s="92" t="s">
        <v>54</v>
      </c>
      <c r="B8" s="92" t="s">
        <v>55</v>
      </c>
      <c r="C8" s="92" t="s">
        <v>56</v>
      </c>
      <c r="D8" s="92" t="s">
        <v>314</v>
      </c>
      <c r="E8" s="73" t="s">
        <v>318</v>
      </c>
      <c r="F8" s="73" t="s">
        <v>319</v>
      </c>
      <c r="G8" s="73" t="s">
        <v>320</v>
      </c>
      <c r="H8" s="73" t="s">
        <v>321</v>
      </c>
      <c r="I8" s="73" t="s">
        <v>322</v>
      </c>
      <c r="J8" s="73" t="s">
        <v>323</v>
      </c>
      <c r="K8" s="73" t="s">
        <v>324</v>
      </c>
      <c r="L8" s="73" t="s">
        <v>325</v>
      </c>
      <c r="M8" s="73" t="s">
        <v>326</v>
      </c>
      <c r="N8" s="73" t="s">
        <v>327</v>
      </c>
      <c r="O8" s="73" t="s">
        <v>328</v>
      </c>
      <c r="P8" s="73" t="s">
        <v>329</v>
      </c>
      <c r="Q8" s="73" t="s">
        <v>330</v>
      </c>
      <c r="R8" s="73" t="s">
        <v>331</v>
      </c>
      <c r="S8" s="73" t="s">
        <v>332</v>
      </c>
    </row>
    <row r="9" spans="1:19" s="120" customFormat="1" ht="15.75">
      <c r="A9" s="115">
        <v>1</v>
      </c>
      <c r="B9" s="121" t="s">
        <v>347</v>
      </c>
      <c r="C9" s="115">
        <v>2004</v>
      </c>
      <c r="D9" s="115" t="s">
        <v>348</v>
      </c>
      <c r="E9" s="116"/>
      <c r="F9" s="116"/>
      <c r="G9" s="116">
        <v>54</v>
      </c>
      <c r="H9" s="118"/>
      <c r="I9" s="118"/>
      <c r="J9" s="118">
        <v>60</v>
      </c>
      <c r="K9" s="118">
        <v>60</v>
      </c>
      <c r="L9" s="118">
        <v>60</v>
      </c>
      <c r="M9" s="118">
        <v>43</v>
      </c>
      <c r="N9" s="118"/>
      <c r="O9" s="118">
        <f aca="true" t="shared" si="0" ref="O9:O40">F9+G9+H9+J9+L9+M9+N9</f>
        <v>217</v>
      </c>
      <c r="P9" s="119">
        <f aca="true" t="shared" si="1" ref="P9:P40">E9+G9+I9+K9</f>
        <v>114</v>
      </c>
      <c r="Q9" s="119">
        <f aca="true" t="shared" si="2" ref="Q9:Q40">O9+P9</f>
        <v>331</v>
      </c>
      <c r="R9" s="293">
        <f>O9</f>
        <v>217</v>
      </c>
      <c r="S9" s="294">
        <f>P9</f>
        <v>114</v>
      </c>
    </row>
    <row r="10" spans="1:19" s="120" customFormat="1" ht="15.75">
      <c r="A10" s="115">
        <v>2</v>
      </c>
      <c r="B10" s="121" t="s">
        <v>358</v>
      </c>
      <c r="C10" s="115">
        <v>2005</v>
      </c>
      <c r="D10" s="115" t="s">
        <v>350</v>
      </c>
      <c r="E10" s="116"/>
      <c r="F10" s="116"/>
      <c r="G10" s="116">
        <v>31</v>
      </c>
      <c r="H10" s="118">
        <v>31</v>
      </c>
      <c r="I10" s="118"/>
      <c r="J10" s="118">
        <v>34</v>
      </c>
      <c r="K10" s="118">
        <v>43</v>
      </c>
      <c r="L10" s="118">
        <v>48</v>
      </c>
      <c r="M10" s="118">
        <v>10</v>
      </c>
      <c r="N10" s="118"/>
      <c r="O10" s="118">
        <f t="shared" si="0"/>
        <v>154</v>
      </c>
      <c r="P10" s="119">
        <f t="shared" si="1"/>
        <v>74</v>
      </c>
      <c r="Q10" s="119">
        <f t="shared" si="2"/>
        <v>228</v>
      </c>
      <c r="R10" s="293">
        <f aca="true" t="shared" si="3" ref="R10:R20">O10</f>
        <v>154</v>
      </c>
      <c r="S10" s="294">
        <f>P10</f>
        <v>74</v>
      </c>
    </row>
    <row r="11" spans="1:19" s="120" customFormat="1" ht="15.75">
      <c r="A11" s="115">
        <v>3</v>
      </c>
      <c r="B11" s="121" t="s">
        <v>351</v>
      </c>
      <c r="C11" s="115">
        <v>2004</v>
      </c>
      <c r="D11" s="115" t="s">
        <v>350</v>
      </c>
      <c r="E11" s="116"/>
      <c r="F11" s="116"/>
      <c r="G11" s="116">
        <v>43</v>
      </c>
      <c r="H11" s="118">
        <v>43</v>
      </c>
      <c r="I11" s="118"/>
      <c r="J11" s="118">
        <v>40</v>
      </c>
      <c r="K11" s="118"/>
      <c r="L11" s="118"/>
      <c r="M11" s="118">
        <v>36</v>
      </c>
      <c r="N11" s="118"/>
      <c r="O11" s="118">
        <f t="shared" si="0"/>
        <v>162</v>
      </c>
      <c r="P11" s="119">
        <f t="shared" si="1"/>
        <v>43</v>
      </c>
      <c r="Q11" s="119">
        <f t="shared" si="2"/>
        <v>205</v>
      </c>
      <c r="R11" s="293">
        <f t="shared" si="3"/>
        <v>162</v>
      </c>
      <c r="S11" s="119"/>
    </row>
    <row r="12" spans="1:19" s="120" customFormat="1" ht="15.75">
      <c r="A12" s="115">
        <v>4</v>
      </c>
      <c r="B12" s="121" t="s">
        <v>602</v>
      </c>
      <c r="C12" s="115">
        <v>2005</v>
      </c>
      <c r="D12" s="115" t="s">
        <v>601</v>
      </c>
      <c r="E12" s="116"/>
      <c r="F12" s="116"/>
      <c r="G12" s="116"/>
      <c r="H12" s="118">
        <v>40</v>
      </c>
      <c r="I12" s="118"/>
      <c r="J12" s="118">
        <v>43</v>
      </c>
      <c r="K12" s="118">
        <v>54</v>
      </c>
      <c r="L12" s="118">
        <v>54</v>
      </c>
      <c r="M12" s="118"/>
      <c r="N12" s="118"/>
      <c r="O12" s="118">
        <f t="shared" si="0"/>
        <v>137</v>
      </c>
      <c r="P12" s="119">
        <f t="shared" si="1"/>
        <v>54</v>
      </c>
      <c r="Q12" s="119">
        <f t="shared" si="2"/>
        <v>191</v>
      </c>
      <c r="R12" s="293">
        <f t="shared" si="3"/>
        <v>137</v>
      </c>
      <c r="S12" s="119"/>
    </row>
    <row r="13" spans="1:19" s="120" customFormat="1" ht="15.75">
      <c r="A13" s="115">
        <v>5</v>
      </c>
      <c r="B13" s="121" t="s">
        <v>592</v>
      </c>
      <c r="C13" s="115">
        <v>2003</v>
      </c>
      <c r="D13" s="115" t="s">
        <v>582</v>
      </c>
      <c r="E13" s="116"/>
      <c r="F13" s="116"/>
      <c r="G13" s="116"/>
      <c r="H13" s="118">
        <v>60</v>
      </c>
      <c r="I13" s="118"/>
      <c r="J13" s="118"/>
      <c r="K13" s="118"/>
      <c r="L13" s="118"/>
      <c r="M13" s="118">
        <v>43</v>
      </c>
      <c r="N13" s="118">
        <v>54</v>
      </c>
      <c r="O13" s="118">
        <f t="shared" si="0"/>
        <v>157</v>
      </c>
      <c r="P13" s="119">
        <f t="shared" si="1"/>
        <v>0</v>
      </c>
      <c r="Q13" s="119">
        <f t="shared" si="2"/>
        <v>157</v>
      </c>
      <c r="R13" s="293">
        <f t="shared" si="3"/>
        <v>157</v>
      </c>
      <c r="S13" s="119"/>
    </row>
    <row r="14" spans="1:19" s="120" customFormat="1" ht="15.75">
      <c r="A14" s="115">
        <v>6</v>
      </c>
      <c r="B14" s="121" t="s">
        <v>349</v>
      </c>
      <c r="C14" s="115">
        <v>2004</v>
      </c>
      <c r="D14" s="115" t="s">
        <v>350</v>
      </c>
      <c r="E14" s="116"/>
      <c r="F14" s="116"/>
      <c r="G14" s="116">
        <v>48</v>
      </c>
      <c r="H14" s="118">
        <v>34</v>
      </c>
      <c r="I14" s="118"/>
      <c r="J14" s="118"/>
      <c r="K14" s="118"/>
      <c r="L14" s="118"/>
      <c r="M14" s="118">
        <v>10</v>
      </c>
      <c r="N14" s="118"/>
      <c r="O14" s="118">
        <f t="shared" si="0"/>
        <v>92</v>
      </c>
      <c r="P14" s="119">
        <f t="shared" si="1"/>
        <v>48</v>
      </c>
      <c r="Q14" s="119">
        <f t="shared" si="2"/>
        <v>140</v>
      </c>
      <c r="R14" s="293">
        <f t="shared" si="3"/>
        <v>92</v>
      </c>
      <c r="S14" s="119"/>
    </row>
    <row r="15" spans="1:19" s="120" customFormat="1" ht="15.75">
      <c r="A15" s="115">
        <v>7</v>
      </c>
      <c r="B15" s="121" t="s">
        <v>345</v>
      </c>
      <c r="C15" s="115">
        <v>2004</v>
      </c>
      <c r="D15" s="115" t="s">
        <v>346</v>
      </c>
      <c r="E15" s="116"/>
      <c r="F15" s="116"/>
      <c r="G15" s="116">
        <v>60</v>
      </c>
      <c r="H15" s="118"/>
      <c r="I15" s="118"/>
      <c r="J15" s="118"/>
      <c r="K15" s="118"/>
      <c r="L15" s="118"/>
      <c r="M15" s="118"/>
      <c r="N15" s="118"/>
      <c r="O15" s="118">
        <f t="shared" si="0"/>
        <v>60</v>
      </c>
      <c r="P15" s="119">
        <f t="shared" si="1"/>
        <v>60</v>
      </c>
      <c r="Q15" s="119">
        <f t="shared" si="2"/>
        <v>120</v>
      </c>
      <c r="R15" s="293">
        <f t="shared" si="3"/>
        <v>60</v>
      </c>
      <c r="S15" s="119"/>
    </row>
    <row r="16" spans="1:19" s="120" customFormat="1" ht="15.75">
      <c r="A16" s="115">
        <v>8</v>
      </c>
      <c r="B16" s="121" t="s">
        <v>964</v>
      </c>
      <c r="C16" s="115">
        <v>2004</v>
      </c>
      <c r="D16" s="115" t="s">
        <v>196</v>
      </c>
      <c r="E16" s="116"/>
      <c r="F16" s="116"/>
      <c r="G16" s="116"/>
      <c r="H16" s="118"/>
      <c r="I16" s="118"/>
      <c r="J16" s="118"/>
      <c r="K16" s="118"/>
      <c r="L16" s="118"/>
      <c r="M16" s="118">
        <v>60</v>
      </c>
      <c r="N16" s="118">
        <v>60</v>
      </c>
      <c r="O16" s="118">
        <f t="shared" si="0"/>
        <v>120</v>
      </c>
      <c r="P16" s="119">
        <f t="shared" si="1"/>
        <v>0</v>
      </c>
      <c r="Q16" s="119">
        <f t="shared" si="2"/>
        <v>120</v>
      </c>
      <c r="R16" s="293">
        <f t="shared" si="3"/>
        <v>120</v>
      </c>
      <c r="S16" s="119"/>
    </row>
    <row r="17" spans="1:19" s="120" customFormat="1" ht="15.75">
      <c r="A17" s="115">
        <v>9</v>
      </c>
      <c r="B17" s="121" t="s">
        <v>742</v>
      </c>
      <c r="C17" s="115">
        <v>2003</v>
      </c>
      <c r="D17" s="115" t="s">
        <v>50</v>
      </c>
      <c r="E17" s="116"/>
      <c r="F17" s="116"/>
      <c r="G17" s="116"/>
      <c r="H17" s="118"/>
      <c r="I17" s="118"/>
      <c r="J17" s="118">
        <v>54</v>
      </c>
      <c r="K17" s="118">
        <v>48</v>
      </c>
      <c r="L17" s="118"/>
      <c r="M17" s="118"/>
      <c r="N17" s="118"/>
      <c r="O17" s="118">
        <f t="shared" si="0"/>
        <v>54</v>
      </c>
      <c r="P17" s="119">
        <f t="shared" si="1"/>
        <v>48</v>
      </c>
      <c r="Q17" s="119">
        <f t="shared" si="2"/>
        <v>102</v>
      </c>
      <c r="R17" s="293">
        <f t="shared" si="3"/>
        <v>54</v>
      </c>
      <c r="S17" s="119"/>
    </row>
    <row r="18" spans="1:19" s="120" customFormat="1" ht="15.75">
      <c r="A18" s="115">
        <v>10</v>
      </c>
      <c r="B18" s="121" t="s">
        <v>627</v>
      </c>
      <c r="C18" s="115">
        <v>2005</v>
      </c>
      <c r="D18" s="115" t="s">
        <v>604</v>
      </c>
      <c r="E18" s="116"/>
      <c r="F18" s="116"/>
      <c r="G18" s="116"/>
      <c r="H18" s="118">
        <v>30</v>
      </c>
      <c r="I18" s="118"/>
      <c r="J18" s="118">
        <v>28</v>
      </c>
      <c r="K18" s="118"/>
      <c r="L18" s="118">
        <v>40</v>
      </c>
      <c r="M18" s="118"/>
      <c r="N18" s="118"/>
      <c r="O18" s="118">
        <f t="shared" si="0"/>
        <v>98</v>
      </c>
      <c r="P18" s="119">
        <f t="shared" si="1"/>
        <v>0</v>
      </c>
      <c r="Q18" s="119">
        <f t="shared" si="2"/>
        <v>98</v>
      </c>
      <c r="R18" s="293">
        <f t="shared" si="3"/>
        <v>98</v>
      </c>
      <c r="S18" s="119"/>
    </row>
    <row r="19" spans="1:19" s="120" customFormat="1" ht="15.75">
      <c r="A19" s="115">
        <v>11</v>
      </c>
      <c r="B19" s="121" t="s">
        <v>352</v>
      </c>
      <c r="C19" s="115">
        <v>2006</v>
      </c>
      <c r="D19" s="115" t="s">
        <v>346</v>
      </c>
      <c r="E19" s="116"/>
      <c r="F19" s="116"/>
      <c r="G19" s="116">
        <v>40</v>
      </c>
      <c r="H19" s="118"/>
      <c r="I19" s="118"/>
      <c r="J19" s="118"/>
      <c r="K19" s="118"/>
      <c r="L19" s="118"/>
      <c r="M19" s="118"/>
      <c r="N19" s="118"/>
      <c r="O19" s="118">
        <f t="shared" si="0"/>
        <v>40</v>
      </c>
      <c r="P19" s="119">
        <f t="shared" si="1"/>
        <v>40</v>
      </c>
      <c r="Q19" s="119">
        <f t="shared" si="2"/>
        <v>80</v>
      </c>
      <c r="R19" s="293">
        <f t="shared" si="3"/>
        <v>40</v>
      </c>
      <c r="S19" s="119"/>
    </row>
    <row r="20" spans="1:19" s="120" customFormat="1" ht="15.75">
      <c r="A20" s="115">
        <v>12</v>
      </c>
      <c r="B20" s="121" t="s">
        <v>353</v>
      </c>
      <c r="C20" s="115">
        <v>2006</v>
      </c>
      <c r="D20" s="115" t="s">
        <v>346</v>
      </c>
      <c r="E20" s="116"/>
      <c r="F20" s="116"/>
      <c r="G20" s="116">
        <v>38</v>
      </c>
      <c r="H20" s="118"/>
      <c r="I20" s="118"/>
      <c r="J20" s="118"/>
      <c r="K20" s="118"/>
      <c r="L20" s="118"/>
      <c r="M20" s="118"/>
      <c r="N20" s="118"/>
      <c r="O20" s="118">
        <f t="shared" si="0"/>
        <v>38</v>
      </c>
      <c r="P20" s="119">
        <f t="shared" si="1"/>
        <v>38</v>
      </c>
      <c r="Q20" s="119">
        <f t="shared" si="2"/>
        <v>76</v>
      </c>
      <c r="R20" s="293">
        <f t="shared" si="3"/>
        <v>38</v>
      </c>
      <c r="S20" s="119"/>
    </row>
    <row r="21" spans="1:19" s="120" customFormat="1" ht="15.75">
      <c r="A21" s="115">
        <v>13</v>
      </c>
      <c r="B21" s="121" t="s">
        <v>598</v>
      </c>
      <c r="C21" s="115">
        <v>2003</v>
      </c>
      <c r="D21" s="115" t="s">
        <v>582</v>
      </c>
      <c r="E21" s="116"/>
      <c r="F21" s="116"/>
      <c r="G21" s="116"/>
      <c r="H21" s="118">
        <v>48</v>
      </c>
      <c r="I21" s="118"/>
      <c r="J21" s="118"/>
      <c r="K21" s="118"/>
      <c r="L21" s="118"/>
      <c r="M21" s="118">
        <v>26</v>
      </c>
      <c r="N21" s="118"/>
      <c r="O21" s="118">
        <f t="shared" si="0"/>
        <v>74</v>
      </c>
      <c r="P21" s="119">
        <f t="shared" si="1"/>
        <v>0</v>
      </c>
      <c r="Q21" s="119">
        <f t="shared" si="2"/>
        <v>74</v>
      </c>
      <c r="R21" s="293">
        <f>O21</f>
        <v>74</v>
      </c>
      <c r="S21" s="119"/>
    </row>
    <row r="22" spans="1:19" s="120" customFormat="1" ht="15.75">
      <c r="A22" s="115">
        <v>14</v>
      </c>
      <c r="B22" s="121" t="s">
        <v>913</v>
      </c>
      <c r="C22" s="115">
        <v>2003</v>
      </c>
      <c r="D22" s="115" t="s">
        <v>38</v>
      </c>
      <c r="E22" s="116"/>
      <c r="F22" s="116"/>
      <c r="G22" s="116"/>
      <c r="H22" s="118"/>
      <c r="I22" s="118"/>
      <c r="J22" s="118"/>
      <c r="K22" s="118"/>
      <c r="L22" s="118">
        <v>43</v>
      </c>
      <c r="M22" s="118">
        <v>31</v>
      </c>
      <c r="N22" s="118"/>
      <c r="O22" s="118">
        <f t="shared" si="0"/>
        <v>74</v>
      </c>
      <c r="P22" s="119">
        <f t="shared" si="1"/>
        <v>0</v>
      </c>
      <c r="Q22" s="119">
        <f t="shared" si="2"/>
        <v>74</v>
      </c>
      <c r="R22" s="118"/>
      <c r="S22" s="118"/>
    </row>
    <row r="23" spans="1:19" s="120" customFormat="1" ht="15.75">
      <c r="A23" s="115">
        <v>15</v>
      </c>
      <c r="B23" s="121" t="s">
        <v>354</v>
      </c>
      <c r="C23" s="115">
        <v>2003</v>
      </c>
      <c r="D23" s="115" t="s">
        <v>61</v>
      </c>
      <c r="E23" s="116"/>
      <c r="F23" s="116"/>
      <c r="G23" s="116">
        <v>36</v>
      </c>
      <c r="H23" s="118"/>
      <c r="I23" s="118"/>
      <c r="J23" s="118"/>
      <c r="K23" s="118"/>
      <c r="L23" s="118"/>
      <c r="M23" s="118"/>
      <c r="N23" s="118"/>
      <c r="O23" s="118">
        <f t="shared" si="0"/>
        <v>36</v>
      </c>
      <c r="P23" s="119">
        <f t="shared" si="1"/>
        <v>36</v>
      </c>
      <c r="Q23" s="119">
        <f t="shared" si="2"/>
        <v>72</v>
      </c>
      <c r="R23" s="118"/>
      <c r="S23" s="118"/>
    </row>
    <row r="24" spans="1:19" s="120" customFormat="1" ht="15.75">
      <c r="A24" s="115">
        <v>16</v>
      </c>
      <c r="B24" s="121" t="s">
        <v>355</v>
      </c>
      <c r="C24" s="115">
        <v>2006</v>
      </c>
      <c r="D24" s="115" t="s">
        <v>346</v>
      </c>
      <c r="E24" s="116"/>
      <c r="F24" s="116"/>
      <c r="G24" s="116">
        <v>34</v>
      </c>
      <c r="H24" s="118"/>
      <c r="I24" s="118"/>
      <c r="J24" s="118"/>
      <c r="K24" s="118"/>
      <c r="L24" s="118"/>
      <c r="M24" s="118"/>
      <c r="N24" s="118"/>
      <c r="O24" s="118">
        <f t="shared" si="0"/>
        <v>34</v>
      </c>
      <c r="P24" s="119">
        <f t="shared" si="1"/>
        <v>34</v>
      </c>
      <c r="Q24" s="119">
        <f t="shared" si="2"/>
        <v>68</v>
      </c>
      <c r="R24" s="118"/>
      <c r="S24" s="118"/>
    </row>
    <row r="25" spans="1:19" s="120" customFormat="1" ht="15.75">
      <c r="A25" s="115">
        <v>17</v>
      </c>
      <c r="B25" s="121" t="s">
        <v>356</v>
      </c>
      <c r="C25" s="115">
        <v>2004</v>
      </c>
      <c r="D25" s="115" t="s">
        <v>357</v>
      </c>
      <c r="E25" s="116"/>
      <c r="F25" s="116"/>
      <c r="G25" s="116">
        <v>32</v>
      </c>
      <c r="H25" s="118"/>
      <c r="I25" s="118"/>
      <c r="J25" s="118"/>
      <c r="K25" s="118"/>
      <c r="L25" s="118"/>
      <c r="M25" s="118"/>
      <c r="N25" s="118"/>
      <c r="O25" s="118">
        <f t="shared" si="0"/>
        <v>32</v>
      </c>
      <c r="P25" s="119">
        <f t="shared" si="1"/>
        <v>32</v>
      </c>
      <c r="Q25" s="119">
        <f t="shared" si="2"/>
        <v>64</v>
      </c>
      <c r="R25" s="118"/>
      <c r="S25" s="118"/>
    </row>
    <row r="26" spans="1:19" s="120" customFormat="1" ht="15.75">
      <c r="A26" s="115">
        <v>18</v>
      </c>
      <c r="B26" s="121" t="s">
        <v>130</v>
      </c>
      <c r="C26" s="115">
        <v>2006</v>
      </c>
      <c r="D26" s="115" t="s">
        <v>131</v>
      </c>
      <c r="E26" s="116"/>
      <c r="F26" s="116">
        <v>60</v>
      </c>
      <c r="G26" s="116"/>
      <c r="H26" s="118"/>
      <c r="I26" s="118"/>
      <c r="J26" s="118"/>
      <c r="K26" s="118"/>
      <c r="L26" s="118"/>
      <c r="M26" s="118"/>
      <c r="N26" s="118"/>
      <c r="O26" s="118">
        <f t="shared" si="0"/>
        <v>60</v>
      </c>
      <c r="P26" s="119">
        <f t="shared" si="1"/>
        <v>0</v>
      </c>
      <c r="Q26" s="119">
        <f t="shared" si="2"/>
        <v>60</v>
      </c>
      <c r="R26" s="118"/>
      <c r="S26" s="118"/>
    </row>
    <row r="27" spans="1:19" s="120" customFormat="1" ht="15.75">
      <c r="A27" s="115">
        <v>19</v>
      </c>
      <c r="B27" s="121" t="s">
        <v>162</v>
      </c>
      <c r="C27" s="115">
        <v>2003</v>
      </c>
      <c r="D27" s="115" t="s">
        <v>131</v>
      </c>
      <c r="E27" s="116"/>
      <c r="F27" s="116">
        <v>60</v>
      </c>
      <c r="G27" s="116"/>
      <c r="H27" s="118"/>
      <c r="I27" s="118"/>
      <c r="J27" s="118"/>
      <c r="K27" s="118"/>
      <c r="L27" s="118"/>
      <c r="M27" s="118"/>
      <c r="N27" s="118"/>
      <c r="O27" s="118">
        <f t="shared" si="0"/>
        <v>60</v>
      </c>
      <c r="P27" s="119">
        <f t="shared" si="1"/>
        <v>0</v>
      </c>
      <c r="Q27" s="119">
        <f t="shared" si="2"/>
        <v>60</v>
      </c>
      <c r="R27" s="118"/>
      <c r="S27" s="118"/>
    </row>
    <row r="28" spans="1:19" s="120" customFormat="1" ht="15.75">
      <c r="A28" s="115">
        <v>20</v>
      </c>
      <c r="B28" s="121" t="s">
        <v>359</v>
      </c>
      <c r="C28" s="115">
        <v>2007</v>
      </c>
      <c r="D28" s="115" t="s">
        <v>346</v>
      </c>
      <c r="E28" s="116"/>
      <c r="F28" s="116"/>
      <c r="G28" s="116">
        <v>30</v>
      </c>
      <c r="H28" s="118"/>
      <c r="I28" s="118"/>
      <c r="J28" s="118"/>
      <c r="K28" s="118"/>
      <c r="L28" s="118"/>
      <c r="M28" s="118"/>
      <c r="N28" s="118"/>
      <c r="O28" s="118">
        <f t="shared" si="0"/>
        <v>30</v>
      </c>
      <c r="P28" s="119">
        <f t="shared" si="1"/>
        <v>30</v>
      </c>
      <c r="Q28" s="119">
        <f t="shared" si="2"/>
        <v>60</v>
      </c>
      <c r="R28" s="118"/>
      <c r="S28" s="118"/>
    </row>
    <row r="29" spans="1:19" s="120" customFormat="1" ht="15.75">
      <c r="A29" s="115">
        <v>21</v>
      </c>
      <c r="B29" s="121" t="s">
        <v>360</v>
      </c>
      <c r="C29" s="115">
        <v>2004</v>
      </c>
      <c r="D29" s="115" t="s">
        <v>361</v>
      </c>
      <c r="E29" s="116"/>
      <c r="F29" s="116"/>
      <c r="G29" s="116">
        <v>28</v>
      </c>
      <c r="H29" s="118"/>
      <c r="I29" s="118"/>
      <c r="J29" s="118"/>
      <c r="K29" s="118"/>
      <c r="L29" s="118"/>
      <c r="M29" s="118"/>
      <c r="N29" s="118"/>
      <c r="O29" s="118">
        <f t="shared" si="0"/>
        <v>28</v>
      </c>
      <c r="P29" s="119">
        <f t="shared" si="1"/>
        <v>28</v>
      </c>
      <c r="Q29" s="119">
        <f t="shared" si="2"/>
        <v>56</v>
      </c>
      <c r="R29" s="118"/>
      <c r="S29" s="118"/>
    </row>
    <row r="30" spans="1:19" s="120" customFormat="1" ht="15.75">
      <c r="A30" s="115">
        <v>22</v>
      </c>
      <c r="B30" s="121" t="s">
        <v>132</v>
      </c>
      <c r="C30" s="115">
        <v>2004</v>
      </c>
      <c r="D30" s="115" t="s">
        <v>133</v>
      </c>
      <c r="E30" s="116"/>
      <c r="F30" s="116">
        <v>54</v>
      </c>
      <c r="G30" s="116"/>
      <c r="H30" s="118"/>
      <c r="I30" s="118"/>
      <c r="J30" s="118"/>
      <c r="K30" s="118"/>
      <c r="L30" s="118"/>
      <c r="M30" s="118"/>
      <c r="N30" s="118"/>
      <c r="O30" s="118">
        <f t="shared" si="0"/>
        <v>54</v>
      </c>
      <c r="P30" s="119">
        <f t="shared" si="1"/>
        <v>0</v>
      </c>
      <c r="Q30" s="119">
        <f t="shared" si="2"/>
        <v>54</v>
      </c>
      <c r="R30" s="118"/>
      <c r="S30" s="118"/>
    </row>
    <row r="31" spans="1:19" s="120" customFormat="1" ht="15.75">
      <c r="A31" s="115">
        <v>23</v>
      </c>
      <c r="B31" s="121" t="s">
        <v>439</v>
      </c>
      <c r="C31" s="115">
        <v>2003</v>
      </c>
      <c r="D31" s="115" t="s">
        <v>133</v>
      </c>
      <c r="E31" s="116"/>
      <c r="F31" s="116">
        <v>54</v>
      </c>
      <c r="G31" s="116"/>
      <c r="H31" s="118"/>
      <c r="I31" s="118"/>
      <c r="J31" s="118"/>
      <c r="K31" s="118"/>
      <c r="L31" s="118"/>
      <c r="M31" s="118"/>
      <c r="N31" s="118"/>
      <c r="O31" s="118">
        <f t="shared" si="0"/>
        <v>54</v>
      </c>
      <c r="P31" s="119">
        <f t="shared" si="1"/>
        <v>0</v>
      </c>
      <c r="Q31" s="119">
        <f t="shared" si="2"/>
        <v>54</v>
      </c>
      <c r="R31" s="118"/>
      <c r="S31" s="118"/>
    </row>
    <row r="32" spans="1:19" s="120" customFormat="1" ht="15.75">
      <c r="A32" s="115">
        <v>24</v>
      </c>
      <c r="B32" s="121" t="s">
        <v>597</v>
      </c>
      <c r="C32" s="115">
        <v>2003</v>
      </c>
      <c r="D32" s="115" t="s">
        <v>594</v>
      </c>
      <c r="E32" s="116"/>
      <c r="F32" s="116"/>
      <c r="G32" s="116"/>
      <c r="H32" s="118">
        <v>54</v>
      </c>
      <c r="I32" s="118"/>
      <c r="J32" s="118"/>
      <c r="K32" s="118"/>
      <c r="L32" s="118"/>
      <c r="M32" s="118"/>
      <c r="N32" s="118"/>
      <c r="O32" s="118">
        <f t="shared" si="0"/>
        <v>54</v>
      </c>
      <c r="P32" s="119">
        <f t="shared" si="1"/>
        <v>0</v>
      </c>
      <c r="Q32" s="119">
        <f t="shared" si="2"/>
        <v>54</v>
      </c>
      <c r="R32" s="118"/>
      <c r="S32" s="118"/>
    </row>
    <row r="33" spans="1:19" s="120" customFormat="1" ht="15.75">
      <c r="A33" s="115">
        <v>25</v>
      </c>
      <c r="B33" s="121" t="s">
        <v>1040</v>
      </c>
      <c r="C33" s="115">
        <v>2003</v>
      </c>
      <c r="D33" s="115" t="s">
        <v>923</v>
      </c>
      <c r="E33" s="116"/>
      <c r="F33" s="116"/>
      <c r="G33" s="116"/>
      <c r="H33" s="118"/>
      <c r="I33" s="118"/>
      <c r="J33" s="118"/>
      <c r="K33" s="118"/>
      <c r="L33" s="118"/>
      <c r="M33" s="118">
        <v>54</v>
      </c>
      <c r="N33" s="118"/>
      <c r="O33" s="118">
        <f t="shared" si="0"/>
        <v>54</v>
      </c>
      <c r="P33" s="119">
        <f t="shared" si="1"/>
        <v>0</v>
      </c>
      <c r="Q33" s="119">
        <f t="shared" si="2"/>
        <v>54</v>
      </c>
      <c r="R33" s="118"/>
      <c r="S33" s="118"/>
    </row>
    <row r="34" spans="1:19" s="120" customFormat="1" ht="15.75">
      <c r="A34" s="115">
        <v>26</v>
      </c>
      <c r="B34" s="121" t="s">
        <v>362</v>
      </c>
      <c r="C34" s="115">
        <v>2004</v>
      </c>
      <c r="D34" s="115" t="s">
        <v>361</v>
      </c>
      <c r="E34" s="116"/>
      <c r="F34" s="116"/>
      <c r="G34" s="116">
        <v>26</v>
      </c>
      <c r="H34" s="118"/>
      <c r="I34" s="118"/>
      <c r="J34" s="118"/>
      <c r="K34" s="118"/>
      <c r="L34" s="118"/>
      <c r="M34" s="118"/>
      <c r="N34" s="118"/>
      <c r="O34" s="118">
        <f t="shared" si="0"/>
        <v>26</v>
      </c>
      <c r="P34" s="119">
        <f t="shared" si="1"/>
        <v>26</v>
      </c>
      <c r="Q34" s="119">
        <f t="shared" si="2"/>
        <v>52</v>
      </c>
      <c r="R34" s="118"/>
      <c r="S34" s="118"/>
    </row>
    <row r="35" spans="1:19" s="120" customFormat="1" ht="15.75">
      <c r="A35" s="115">
        <v>27</v>
      </c>
      <c r="B35" s="121" t="s">
        <v>134</v>
      </c>
      <c r="C35" s="115">
        <v>2005</v>
      </c>
      <c r="D35" s="115" t="s">
        <v>135</v>
      </c>
      <c r="E35" s="116"/>
      <c r="F35" s="116">
        <v>48</v>
      </c>
      <c r="G35" s="116"/>
      <c r="H35" s="118"/>
      <c r="I35" s="118"/>
      <c r="J35" s="118"/>
      <c r="K35" s="118"/>
      <c r="L35" s="118"/>
      <c r="M35" s="118"/>
      <c r="N35" s="118"/>
      <c r="O35" s="118">
        <f t="shared" si="0"/>
        <v>48</v>
      </c>
      <c r="P35" s="119">
        <f t="shared" si="1"/>
        <v>0</v>
      </c>
      <c r="Q35" s="119">
        <f t="shared" si="2"/>
        <v>48</v>
      </c>
      <c r="R35" s="118"/>
      <c r="S35" s="118"/>
    </row>
    <row r="36" spans="1:19" s="120" customFormat="1" ht="15.75">
      <c r="A36" s="115">
        <v>28</v>
      </c>
      <c r="B36" s="121" t="s">
        <v>164</v>
      </c>
      <c r="C36" s="115">
        <v>2003</v>
      </c>
      <c r="D36" s="115" t="s">
        <v>131</v>
      </c>
      <c r="E36" s="116"/>
      <c r="F36" s="116">
        <v>48</v>
      </c>
      <c r="G36" s="116"/>
      <c r="H36" s="118"/>
      <c r="I36" s="118"/>
      <c r="J36" s="118"/>
      <c r="K36" s="118"/>
      <c r="L36" s="118"/>
      <c r="M36" s="118"/>
      <c r="N36" s="118"/>
      <c r="O36" s="118">
        <f t="shared" si="0"/>
        <v>48</v>
      </c>
      <c r="P36" s="119">
        <f t="shared" si="1"/>
        <v>0</v>
      </c>
      <c r="Q36" s="119">
        <f t="shared" si="2"/>
        <v>48</v>
      </c>
      <c r="R36" s="118"/>
      <c r="S36" s="118"/>
    </row>
    <row r="37" spans="1:19" s="120" customFormat="1" ht="15.75">
      <c r="A37" s="115">
        <v>29</v>
      </c>
      <c r="B37" s="121" t="s">
        <v>363</v>
      </c>
      <c r="C37" s="115">
        <v>2006</v>
      </c>
      <c r="D37" s="115" t="s">
        <v>361</v>
      </c>
      <c r="E37" s="116"/>
      <c r="F37" s="116"/>
      <c r="G37" s="116">
        <v>24</v>
      </c>
      <c r="H37" s="118"/>
      <c r="I37" s="118"/>
      <c r="J37" s="118"/>
      <c r="K37" s="118"/>
      <c r="L37" s="118"/>
      <c r="M37" s="118"/>
      <c r="N37" s="118"/>
      <c r="O37" s="118">
        <f t="shared" si="0"/>
        <v>24</v>
      </c>
      <c r="P37" s="119">
        <f t="shared" si="1"/>
        <v>24</v>
      </c>
      <c r="Q37" s="119">
        <f t="shared" si="2"/>
        <v>48</v>
      </c>
      <c r="R37" s="118"/>
      <c r="S37" s="118"/>
    </row>
    <row r="38" spans="1:19" s="120" customFormat="1" ht="15.75">
      <c r="A38" s="115">
        <v>30</v>
      </c>
      <c r="B38" s="121" t="s">
        <v>743</v>
      </c>
      <c r="C38" s="115">
        <v>2003</v>
      </c>
      <c r="D38" s="115" t="s">
        <v>50</v>
      </c>
      <c r="E38" s="116"/>
      <c r="F38" s="116"/>
      <c r="G38" s="116"/>
      <c r="H38" s="118"/>
      <c r="I38" s="118"/>
      <c r="J38" s="118">
        <v>48</v>
      </c>
      <c r="K38" s="118"/>
      <c r="L38" s="118"/>
      <c r="M38" s="118"/>
      <c r="N38" s="118"/>
      <c r="O38" s="118">
        <f t="shared" si="0"/>
        <v>48</v>
      </c>
      <c r="P38" s="119">
        <f t="shared" si="1"/>
        <v>0</v>
      </c>
      <c r="Q38" s="119">
        <f t="shared" si="2"/>
        <v>48</v>
      </c>
      <c r="R38" s="118"/>
      <c r="S38" s="118"/>
    </row>
    <row r="39" spans="1:19" s="120" customFormat="1" ht="15.75">
      <c r="A39" s="115">
        <v>31</v>
      </c>
      <c r="B39" s="121" t="s">
        <v>1041</v>
      </c>
      <c r="C39" s="115">
        <v>2004</v>
      </c>
      <c r="D39" s="115" t="s">
        <v>923</v>
      </c>
      <c r="E39" s="116"/>
      <c r="F39" s="116"/>
      <c r="G39" s="116"/>
      <c r="H39" s="118"/>
      <c r="I39" s="118"/>
      <c r="J39" s="118"/>
      <c r="K39" s="118"/>
      <c r="L39" s="118"/>
      <c r="M39" s="118">
        <v>48</v>
      </c>
      <c r="N39" s="118"/>
      <c r="O39" s="118">
        <f t="shared" si="0"/>
        <v>48</v>
      </c>
      <c r="P39" s="119">
        <f t="shared" si="1"/>
        <v>0</v>
      </c>
      <c r="Q39" s="119">
        <f t="shared" si="2"/>
        <v>48</v>
      </c>
      <c r="R39" s="118"/>
      <c r="S39" s="118"/>
    </row>
    <row r="40" spans="1:19" s="120" customFormat="1" ht="15.75">
      <c r="A40" s="115">
        <v>32</v>
      </c>
      <c r="B40" s="121" t="s">
        <v>364</v>
      </c>
      <c r="C40" s="115">
        <v>2005</v>
      </c>
      <c r="D40" s="115" t="s">
        <v>361</v>
      </c>
      <c r="E40" s="116"/>
      <c r="F40" s="116"/>
      <c r="G40" s="116">
        <v>22</v>
      </c>
      <c r="H40" s="118"/>
      <c r="I40" s="118"/>
      <c r="J40" s="118"/>
      <c r="K40" s="118"/>
      <c r="L40" s="118"/>
      <c r="M40" s="118"/>
      <c r="N40" s="118"/>
      <c r="O40" s="118">
        <f t="shared" si="0"/>
        <v>22</v>
      </c>
      <c r="P40" s="119">
        <f t="shared" si="1"/>
        <v>22</v>
      </c>
      <c r="Q40" s="119">
        <f t="shared" si="2"/>
        <v>44</v>
      </c>
      <c r="R40" s="118"/>
      <c r="S40" s="118"/>
    </row>
    <row r="41" spans="1:19" s="120" customFormat="1" ht="15.75">
      <c r="A41" s="115">
        <v>33</v>
      </c>
      <c r="B41" s="121" t="s">
        <v>136</v>
      </c>
      <c r="C41" s="115">
        <v>2005</v>
      </c>
      <c r="D41" s="115" t="s">
        <v>131</v>
      </c>
      <c r="E41" s="116"/>
      <c r="F41" s="116">
        <v>43</v>
      </c>
      <c r="G41" s="116"/>
      <c r="H41" s="118"/>
      <c r="I41" s="118"/>
      <c r="J41" s="118"/>
      <c r="K41" s="118"/>
      <c r="L41" s="118"/>
      <c r="M41" s="118"/>
      <c r="N41" s="118"/>
      <c r="O41" s="118">
        <f aca="true" t="shared" si="4" ref="O41:O72">F41+G41+H41+J41+L41+M41+N41</f>
        <v>43</v>
      </c>
      <c r="P41" s="119">
        <f aca="true" t="shared" si="5" ref="P41:P72">E41+G41+I41+K41</f>
        <v>0</v>
      </c>
      <c r="Q41" s="119">
        <f aca="true" t="shared" si="6" ref="Q41:Q72">O41+P41</f>
        <v>43</v>
      </c>
      <c r="R41" s="118"/>
      <c r="S41" s="118"/>
    </row>
    <row r="42" spans="1:19" s="120" customFormat="1" ht="15.75">
      <c r="A42" s="115">
        <v>34</v>
      </c>
      <c r="B42" s="121" t="s">
        <v>165</v>
      </c>
      <c r="C42" s="115">
        <v>2003</v>
      </c>
      <c r="D42" s="115" t="s">
        <v>133</v>
      </c>
      <c r="E42" s="116"/>
      <c r="F42" s="116">
        <v>43</v>
      </c>
      <c r="G42" s="116"/>
      <c r="H42" s="118"/>
      <c r="I42" s="118"/>
      <c r="J42" s="118"/>
      <c r="K42" s="118"/>
      <c r="L42" s="118"/>
      <c r="M42" s="118"/>
      <c r="N42" s="118"/>
      <c r="O42" s="118">
        <f t="shared" si="4"/>
        <v>43</v>
      </c>
      <c r="P42" s="119">
        <f t="shared" si="5"/>
        <v>0</v>
      </c>
      <c r="Q42" s="119">
        <f t="shared" si="6"/>
        <v>43</v>
      </c>
      <c r="R42" s="118"/>
      <c r="S42" s="118"/>
    </row>
    <row r="43" spans="1:19" s="120" customFormat="1" ht="15.75">
      <c r="A43" s="115">
        <v>35</v>
      </c>
      <c r="B43" s="121" t="s">
        <v>137</v>
      </c>
      <c r="C43" s="115">
        <v>2005</v>
      </c>
      <c r="D43" s="115" t="s">
        <v>133</v>
      </c>
      <c r="E43" s="116"/>
      <c r="F43" s="116">
        <v>40</v>
      </c>
      <c r="G43" s="116"/>
      <c r="H43" s="118"/>
      <c r="I43" s="118"/>
      <c r="J43" s="118"/>
      <c r="K43" s="118"/>
      <c r="L43" s="118"/>
      <c r="M43" s="118"/>
      <c r="N43" s="118"/>
      <c r="O43" s="118">
        <f t="shared" si="4"/>
        <v>40</v>
      </c>
      <c r="P43" s="119">
        <f t="shared" si="5"/>
        <v>0</v>
      </c>
      <c r="Q43" s="119">
        <f t="shared" si="6"/>
        <v>40</v>
      </c>
      <c r="R43" s="118"/>
      <c r="S43" s="118"/>
    </row>
    <row r="44" spans="1:19" s="120" customFormat="1" ht="15.75">
      <c r="A44" s="115">
        <v>36</v>
      </c>
      <c r="B44" s="121" t="s">
        <v>167</v>
      </c>
      <c r="C44" s="115">
        <v>2003</v>
      </c>
      <c r="D44" s="115" t="s">
        <v>133</v>
      </c>
      <c r="E44" s="116"/>
      <c r="F44" s="116">
        <v>40</v>
      </c>
      <c r="G44" s="116"/>
      <c r="H44" s="118"/>
      <c r="I44" s="118"/>
      <c r="J44" s="118"/>
      <c r="K44" s="118"/>
      <c r="L44" s="118"/>
      <c r="M44" s="118"/>
      <c r="N44" s="118"/>
      <c r="O44" s="118">
        <f t="shared" si="4"/>
        <v>40</v>
      </c>
      <c r="P44" s="119">
        <f t="shared" si="5"/>
        <v>0</v>
      </c>
      <c r="Q44" s="119">
        <f t="shared" si="6"/>
        <v>40</v>
      </c>
      <c r="R44" s="118"/>
      <c r="S44" s="118"/>
    </row>
    <row r="45" spans="1:19" s="120" customFormat="1" ht="15.75">
      <c r="A45" s="115">
        <v>37</v>
      </c>
      <c r="B45" s="121" t="s">
        <v>365</v>
      </c>
      <c r="C45" s="115">
        <v>2007</v>
      </c>
      <c r="D45" s="115" t="s">
        <v>361</v>
      </c>
      <c r="E45" s="116"/>
      <c r="F45" s="116"/>
      <c r="G45" s="116">
        <v>20</v>
      </c>
      <c r="H45" s="118"/>
      <c r="I45" s="118"/>
      <c r="J45" s="118"/>
      <c r="K45" s="118"/>
      <c r="L45" s="118"/>
      <c r="M45" s="118"/>
      <c r="N45" s="118"/>
      <c r="O45" s="118">
        <f t="shared" si="4"/>
        <v>20</v>
      </c>
      <c r="P45" s="119">
        <f t="shared" si="5"/>
        <v>20</v>
      </c>
      <c r="Q45" s="119">
        <f t="shared" si="6"/>
        <v>40</v>
      </c>
      <c r="R45" s="118"/>
      <c r="S45" s="118"/>
    </row>
    <row r="46" spans="1:19" s="120" customFormat="1" ht="15.75">
      <c r="A46" s="115">
        <v>38</v>
      </c>
      <c r="B46" s="121" t="s">
        <v>138</v>
      </c>
      <c r="C46" s="115">
        <v>2004</v>
      </c>
      <c r="D46" s="115" t="s">
        <v>139</v>
      </c>
      <c r="E46" s="116"/>
      <c r="F46" s="116">
        <v>38</v>
      </c>
      <c r="G46" s="116"/>
      <c r="H46" s="118"/>
      <c r="I46" s="118"/>
      <c r="J46" s="118"/>
      <c r="K46" s="118"/>
      <c r="L46" s="118"/>
      <c r="M46" s="118"/>
      <c r="N46" s="118"/>
      <c r="O46" s="118">
        <f t="shared" si="4"/>
        <v>38</v>
      </c>
      <c r="P46" s="119">
        <f t="shared" si="5"/>
        <v>0</v>
      </c>
      <c r="Q46" s="119">
        <f t="shared" si="6"/>
        <v>38</v>
      </c>
      <c r="R46" s="118"/>
      <c r="S46" s="118"/>
    </row>
    <row r="47" spans="1:19" s="120" customFormat="1" ht="15.75">
      <c r="A47" s="115">
        <v>39</v>
      </c>
      <c r="B47" s="121" t="s">
        <v>169</v>
      </c>
      <c r="C47" s="115">
        <v>2003</v>
      </c>
      <c r="D47" s="115" t="s">
        <v>131</v>
      </c>
      <c r="E47" s="116"/>
      <c r="F47" s="116">
        <v>38</v>
      </c>
      <c r="G47" s="116"/>
      <c r="H47" s="118"/>
      <c r="I47" s="118"/>
      <c r="J47" s="118"/>
      <c r="K47" s="118"/>
      <c r="L47" s="118"/>
      <c r="M47" s="118"/>
      <c r="N47" s="118"/>
      <c r="O47" s="118">
        <f t="shared" si="4"/>
        <v>38</v>
      </c>
      <c r="P47" s="119">
        <f t="shared" si="5"/>
        <v>0</v>
      </c>
      <c r="Q47" s="119">
        <f t="shared" si="6"/>
        <v>38</v>
      </c>
      <c r="R47" s="118"/>
      <c r="S47" s="118"/>
    </row>
    <row r="48" spans="1:19" s="120" customFormat="1" ht="15.75">
      <c r="A48" s="115">
        <v>40</v>
      </c>
      <c r="B48" s="121" t="s">
        <v>603</v>
      </c>
      <c r="C48" s="115">
        <v>2005</v>
      </c>
      <c r="D48" s="115" t="s">
        <v>604</v>
      </c>
      <c r="E48" s="116"/>
      <c r="F48" s="116"/>
      <c r="G48" s="116"/>
      <c r="H48" s="118">
        <v>38</v>
      </c>
      <c r="I48" s="118"/>
      <c r="J48" s="118"/>
      <c r="K48" s="118"/>
      <c r="L48" s="118"/>
      <c r="M48" s="118"/>
      <c r="N48" s="118"/>
      <c r="O48" s="118">
        <f t="shared" si="4"/>
        <v>38</v>
      </c>
      <c r="P48" s="119">
        <f t="shared" si="5"/>
        <v>0</v>
      </c>
      <c r="Q48" s="119">
        <f t="shared" si="6"/>
        <v>38</v>
      </c>
      <c r="R48" s="118"/>
      <c r="S48" s="118"/>
    </row>
    <row r="49" spans="1:19" s="120" customFormat="1" ht="15.75">
      <c r="A49" s="115">
        <v>41</v>
      </c>
      <c r="B49" s="121" t="s">
        <v>744</v>
      </c>
      <c r="C49" s="115">
        <v>2003</v>
      </c>
      <c r="D49" s="115" t="s">
        <v>50</v>
      </c>
      <c r="E49" s="116"/>
      <c r="F49" s="116"/>
      <c r="G49" s="116"/>
      <c r="H49" s="118"/>
      <c r="I49" s="118"/>
      <c r="J49" s="118">
        <v>38</v>
      </c>
      <c r="K49" s="118"/>
      <c r="L49" s="118"/>
      <c r="M49" s="118"/>
      <c r="N49" s="118"/>
      <c r="O49" s="118">
        <f t="shared" si="4"/>
        <v>38</v>
      </c>
      <c r="P49" s="119">
        <f t="shared" si="5"/>
        <v>0</v>
      </c>
      <c r="Q49" s="119">
        <f t="shared" si="6"/>
        <v>38</v>
      </c>
      <c r="R49" s="118"/>
      <c r="S49" s="118"/>
    </row>
    <row r="50" spans="1:19" s="120" customFormat="1" ht="15.75">
      <c r="A50" s="115">
        <v>42</v>
      </c>
      <c r="B50" s="121" t="s">
        <v>1042</v>
      </c>
      <c r="C50" s="115">
        <v>2003</v>
      </c>
      <c r="D50" s="115" t="s">
        <v>923</v>
      </c>
      <c r="E50" s="116"/>
      <c r="F50" s="116"/>
      <c r="G50" s="116"/>
      <c r="H50" s="118"/>
      <c r="I50" s="118"/>
      <c r="J50" s="118"/>
      <c r="K50" s="118"/>
      <c r="L50" s="118"/>
      <c r="M50" s="118">
        <v>38</v>
      </c>
      <c r="N50" s="118"/>
      <c r="O50" s="118">
        <f t="shared" si="4"/>
        <v>38</v>
      </c>
      <c r="P50" s="119">
        <f t="shared" si="5"/>
        <v>0</v>
      </c>
      <c r="Q50" s="119">
        <f t="shared" si="6"/>
        <v>38</v>
      </c>
      <c r="R50" s="118"/>
      <c r="S50" s="118"/>
    </row>
    <row r="51" spans="1:19" s="120" customFormat="1" ht="15.75">
      <c r="A51" s="115">
        <v>43</v>
      </c>
      <c r="B51" s="121" t="s">
        <v>140</v>
      </c>
      <c r="C51" s="115">
        <v>2006</v>
      </c>
      <c r="D51" s="115" t="s">
        <v>131</v>
      </c>
      <c r="E51" s="116"/>
      <c r="F51" s="116">
        <v>36</v>
      </c>
      <c r="G51" s="116"/>
      <c r="H51" s="118"/>
      <c r="I51" s="118"/>
      <c r="J51" s="118"/>
      <c r="K51" s="118"/>
      <c r="L51" s="118"/>
      <c r="M51" s="118"/>
      <c r="N51" s="118"/>
      <c r="O51" s="118">
        <f t="shared" si="4"/>
        <v>36</v>
      </c>
      <c r="P51" s="119">
        <f t="shared" si="5"/>
        <v>0</v>
      </c>
      <c r="Q51" s="119">
        <f t="shared" si="6"/>
        <v>36</v>
      </c>
      <c r="R51" s="118"/>
      <c r="S51" s="118"/>
    </row>
    <row r="52" spans="1:19" s="120" customFormat="1" ht="15.75">
      <c r="A52" s="115">
        <v>44</v>
      </c>
      <c r="B52" s="121" t="s">
        <v>171</v>
      </c>
      <c r="C52" s="115">
        <v>2003</v>
      </c>
      <c r="D52" s="115" t="s">
        <v>131</v>
      </c>
      <c r="E52" s="116"/>
      <c r="F52" s="116">
        <v>36</v>
      </c>
      <c r="G52" s="116"/>
      <c r="H52" s="118"/>
      <c r="I52" s="118"/>
      <c r="J52" s="118"/>
      <c r="K52" s="118"/>
      <c r="L52" s="118"/>
      <c r="M52" s="118"/>
      <c r="N52" s="118"/>
      <c r="O52" s="118">
        <f t="shared" si="4"/>
        <v>36</v>
      </c>
      <c r="P52" s="119">
        <f t="shared" si="5"/>
        <v>0</v>
      </c>
      <c r="Q52" s="119">
        <f t="shared" si="6"/>
        <v>36</v>
      </c>
      <c r="R52" s="118"/>
      <c r="S52" s="118"/>
    </row>
    <row r="53" spans="1:19" s="120" customFormat="1" ht="15.75">
      <c r="A53" s="115">
        <v>45</v>
      </c>
      <c r="B53" s="121" t="s">
        <v>366</v>
      </c>
      <c r="C53" s="115">
        <v>2008</v>
      </c>
      <c r="D53" s="115" t="s">
        <v>361</v>
      </c>
      <c r="E53" s="116"/>
      <c r="F53" s="116"/>
      <c r="G53" s="116">
        <v>18</v>
      </c>
      <c r="H53" s="118"/>
      <c r="I53" s="118"/>
      <c r="J53" s="118"/>
      <c r="K53" s="118"/>
      <c r="L53" s="118"/>
      <c r="M53" s="118"/>
      <c r="N53" s="118"/>
      <c r="O53" s="118">
        <f t="shared" si="4"/>
        <v>18</v>
      </c>
      <c r="P53" s="119">
        <f t="shared" si="5"/>
        <v>18</v>
      </c>
      <c r="Q53" s="119">
        <f t="shared" si="6"/>
        <v>36</v>
      </c>
      <c r="R53" s="118"/>
      <c r="S53" s="118"/>
    </row>
    <row r="54" spans="1:19" s="120" customFormat="1" ht="15.75">
      <c r="A54" s="115">
        <v>46</v>
      </c>
      <c r="B54" s="121" t="s">
        <v>610</v>
      </c>
      <c r="C54" s="115">
        <v>2003</v>
      </c>
      <c r="D54" s="115" t="s">
        <v>594</v>
      </c>
      <c r="E54" s="116"/>
      <c r="F54" s="116"/>
      <c r="G54" s="116"/>
      <c r="H54" s="118">
        <v>36</v>
      </c>
      <c r="I54" s="118"/>
      <c r="J54" s="118"/>
      <c r="K54" s="118"/>
      <c r="L54" s="118"/>
      <c r="M54" s="118"/>
      <c r="N54" s="118"/>
      <c r="O54" s="118">
        <f t="shared" si="4"/>
        <v>36</v>
      </c>
      <c r="P54" s="119">
        <f t="shared" si="5"/>
        <v>0</v>
      </c>
      <c r="Q54" s="119">
        <f t="shared" si="6"/>
        <v>36</v>
      </c>
      <c r="R54" s="118"/>
      <c r="S54" s="118"/>
    </row>
    <row r="55" spans="1:19" s="120" customFormat="1" ht="15.75">
      <c r="A55" s="115">
        <v>47</v>
      </c>
      <c r="B55" s="121" t="s">
        <v>745</v>
      </c>
      <c r="C55" s="115">
        <v>2003</v>
      </c>
      <c r="D55" s="115" t="s">
        <v>50</v>
      </c>
      <c r="E55" s="116"/>
      <c r="F55" s="116"/>
      <c r="G55" s="116"/>
      <c r="H55" s="118"/>
      <c r="I55" s="118"/>
      <c r="J55" s="118">
        <v>36</v>
      </c>
      <c r="K55" s="118"/>
      <c r="L55" s="118"/>
      <c r="M55" s="118"/>
      <c r="N55" s="118"/>
      <c r="O55" s="118">
        <f t="shared" si="4"/>
        <v>36</v>
      </c>
      <c r="P55" s="119">
        <f t="shared" si="5"/>
        <v>0</v>
      </c>
      <c r="Q55" s="119">
        <f t="shared" si="6"/>
        <v>36</v>
      </c>
      <c r="R55" s="118"/>
      <c r="S55" s="118"/>
    </row>
    <row r="56" spans="1:19" s="120" customFormat="1" ht="15.75">
      <c r="A56" s="115">
        <v>48</v>
      </c>
      <c r="B56" s="121" t="s">
        <v>141</v>
      </c>
      <c r="C56" s="115">
        <v>2004</v>
      </c>
      <c r="D56" s="115" t="s">
        <v>135</v>
      </c>
      <c r="E56" s="116"/>
      <c r="F56" s="116">
        <v>34</v>
      </c>
      <c r="G56" s="116"/>
      <c r="H56" s="118"/>
      <c r="I56" s="118"/>
      <c r="J56" s="118"/>
      <c r="K56" s="118"/>
      <c r="L56" s="118"/>
      <c r="M56" s="118"/>
      <c r="N56" s="118"/>
      <c r="O56" s="118">
        <f t="shared" si="4"/>
        <v>34</v>
      </c>
      <c r="P56" s="119">
        <f t="shared" si="5"/>
        <v>0</v>
      </c>
      <c r="Q56" s="119">
        <f t="shared" si="6"/>
        <v>34</v>
      </c>
      <c r="R56" s="118"/>
      <c r="S56" s="118"/>
    </row>
    <row r="57" spans="1:19" s="120" customFormat="1" ht="15.75">
      <c r="A57" s="115">
        <v>49</v>
      </c>
      <c r="B57" s="121" t="s">
        <v>173</v>
      </c>
      <c r="C57" s="115">
        <v>2003</v>
      </c>
      <c r="D57" s="115" t="s">
        <v>131</v>
      </c>
      <c r="E57" s="116"/>
      <c r="F57" s="116">
        <v>34</v>
      </c>
      <c r="G57" s="116"/>
      <c r="H57" s="118"/>
      <c r="I57" s="118"/>
      <c r="J57" s="118"/>
      <c r="K57" s="118"/>
      <c r="L57" s="118"/>
      <c r="M57" s="118"/>
      <c r="N57" s="118"/>
      <c r="O57" s="118">
        <f t="shared" si="4"/>
        <v>34</v>
      </c>
      <c r="P57" s="119">
        <f t="shared" si="5"/>
        <v>0</v>
      </c>
      <c r="Q57" s="119">
        <f t="shared" si="6"/>
        <v>34</v>
      </c>
      <c r="R57" s="118"/>
      <c r="S57" s="118"/>
    </row>
    <row r="58" spans="1:19" s="120" customFormat="1" ht="15.75">
      <c r="A58" s="115">
        <v>50</v>
      </c>
      <c r="B58" s="121" t="s">
        <v>1043</v>
      </c>
      <c r="C58" s="115">
        <v>2003</v>
      </c>
      <c r="D58" s="115" t="s">
        <v>923</v>
      </c>
      <c r="E58" s="116"/>
      <c r="F58" s="116"/>
      <c r="G58" s="116"/>
      <c r="H58" s="118"/>
      <c r="I58" s="118"/>
      <c r="J58" s="118"/>
      <c r="K58" s="118"/>
      <c r="L58" s="118"/>
      <c r="M58" s="118">
        <v>34</v>
      </c>
      <c r="N58" s="118"/>
      <c r="O58" s="118">
        <f t="shared" si="4"/>
        <v>34</v>
      </c>
      <c r="P58" s="119">
        <f t="shared" si="5"/>
        <v>0</v>
      </c>
      <c r="Q58" s="119">
        <f t="shared" si="6"/>
        <v>34</v>
      </c>
      <c r="R58" s="118"/>
      <c r="S58" s="118"/>
    </row>
    <row r="59" spans="1:19" s="120" customFormat="1" ht="15.75">
      <c r="A59" s="115">
        <v>51</v>
      </c>
      <c r="B59" s="121" t="s">
        <v>142</v>
      </c>
      <c r="C59" s="115">
        <v>2004</v>
      </c>
      <c r="D59" s="115" t="s">
        <v>135</v>
      </c>
      <c r="E59" s="116"/>
      <c r="F59" s="116">
        <v>32</v>
      </c>
      <c r="G59" s="116"/>
      <c r="H59" s="118"/>
      <c r="I59" s="118"/>
      <c r="J59" s="118"/>
      <c r="K59" s="118"/>
      <c r="L59" s="118"/>
      <c r="M59" s="118"/>
      <c r="N59" s="118"/>
      <c r="O59" s="118">
        <f t="shared" si="4"/>
        <v>32</v>
      </c>
      <c r="P59" s="119">
        <f t="shared" si="5"/>
        <v>0</v>
      </c>
      <c r="Q59" s="119">
        <f t="shared" si="6"/>
        <v>32</v>
      </c>
      <c r="R59" s="118"/>
      <c r="S59" s="118"/>
    </row>
    <row r="60" spans="1:19" s="120" customFormat="1" ht="15.75">
      <c r="A60" s="115">
        <v>52</v>
      </c>
      <c r="B60" s="121" t="s">
        <v>175</v>
      </c>
      <c r="C60" s="115">
        <v>2003</v>
      </c>
      <c r="D60" s="115" t="s">
        <v>144</v>
      </c>
      <c r="E60" s="116"/>
      <c r="F60" s="116">
        <v>32</v>
      </c>
      <c r="G60" s="116"/>
      <c r="H60" s="118"/>
      <c r="I60" s="118"/>
      <c r="J60" s="118"/>
      <c r="K60" s="118"/>
      <c r="L60" s="118"/>
      <c r="M60" s="118"/>
      <c r="N60" s="118"/>
      <c r="O60" s="118">
        <f t="shared" si="4"/>
        <v>32</v>
      </c>
      <c r="P60" s="119">
        <f t="shared" si="5"/>
        <v>0</v>
      </c>
      <c r="Q60" s="119">
        <f t="shared" si="6"/>
        <v>32</v>
      </c>
      <c r="R60" s="118"/>
      <c r="S60" s="118"/>
    </row>
    <row r="61" spans="1:19" s="120" customFormat="1" ht="15.75">
      <c r="A61" s="115">
        <v>53</v>
      </c>
      <c r="B61" s="121" t="s">
        <v>367</v>
      </c>
      <c r="C61" s="115">
        <v>2006</v>
      </c>
      <c r="D61" s="115" t="s">
        <v>361</v>
      </c>
      <c r="E61" s="116"/>
      <c r="F61" s="116"/>
      <c r="G61" s="116">
        <v>16</v>
      </c>
      <c r="H61" s="118"/>
      <c r="I61" s="118"/>
      <c r="J61" s="118"/>
      <c r="K61" s="118"/>
      <c r="L61" s="118"/>
      <c r="M61" s="118"/>
      <c r="N61" s="118"/>
      <c r="O61" s="118">
        <f t="shared" si="4"/>
        <v>16</v>
      </c>
      <c r="P61" s="119">
        <f t="shared" si="5"/>
        <v>16</v>
      </c>
      <c r="Q61" s="119">
        <f t="shared" si="6"/>
        <v>32</v>
      </c>
      <c r="R61" s="118"/>
      <c r="S61" s="118"/>
    </row>
    <row r="62" spans="1:19" s="120" customFormat="1" ht="15.75">
      <c r="A62" s="115">
        <v>54</v>
      </c>
      <c r="B62" s="121" t="s">
        <v>615</v>
      </c>
      <c r="C62" s="115">
        <v>2007</v>
      </c>
      <c r="D62" s="115" t="s">
        <v>604</v>
      </c>
      <c r="E62" s="116"/>
      <c r="F62" s="116"/>
      <c r="G62" s="116"/>
      <c r="H62" s="118">
        <v>32</v>
      </c>
      <c r="I62" s="118"/>
      <c r="J62" s="118"/>
      <c r="K62" s="118"/>
      <c r="L62" s="118"/>
      <c r="M62" s="118"/>
      <c r="N62" s="118"/>
      <c r="O62" s="118">
        <f t="shared" si="4"/>
        <v>32</v>
      </c>
      <c r="P62" s="119">
        <f t="shared" si="5"/>
        <v>0</v>
      </c>
      <c r="Q62" s="119">
        <f t="shared" si="6"/>
        <v>32</v>
      </c>
      <c r="R62" s="118"/>
      <c r="S62" s="118"/>
    </row>
    <row r="63" spans="1:19" s="120" customFormat="1" ht="15.75">
      <c r="A63" s="115">
        <v>55</v>
      </c>
      <c r="B63" s="121" t="s">
        <v>747</v>
      </c>
      <c r="C63" s="115">
        <v>2003</v>
      </c>
      <c r="D63" s="115" t="s">
        <v>50</v>
      </c>
      <c r="E63" s="116"/>
      <c r="F63" s="116"/>
      <c r="G63" s="116"/>
      <c r="H63" s="118"/>
      <c r="I63" s="118"/>
      <c r="J63" s="118">
        <v>32</v>
      </c>
      <c r="K63" s="118"/>
      <c r="L63" s="118"/>
      <c r="M63" s="118"/>
      <c r="N63" s="118"/>
      <c r="O63" s="118">
        <f t="shared" si="4"/>
        <v>32</v>
      </c>
      <c r="P63" s="119">
        <f t="shared" si="5"/>
        <v>0</v>
      </c>
      <c r="Q63" s="119">
        <f t="shared" si="6"/>
        <v>32</v>
      </c>
      <c r="R63" s="118"/>
      <c r="S63" s="118"/>
    </row>
    <row r="64" spans="1:19" s="120" customFormat="1" ht="15.75">
      <c r="A64" s="115">
        <v>56</v>
      </c>
      <c r="B64" s="121" t="s">
        <v>1044</v>
      </c>
      <c r="C64" s="115">
        <v>2004</v>
      </c>
      <c r="D64" s="115" t="s">
        <v>923</v>
      </c>
      <c r="E64" s="116"/>
      <c r="F64" s="116"/>
      <c r="G64" s="116"/>
      <c r="H64" s="118"/>
      <c r="I64" s="118"/>
      <c r="J64" s="118"/>
      <c r="K64" s="118"/>
      <c r="L64" s="118"/>
      <c r="M64" s="118">
        <v>32</v>
      </c>
      <c r="N64" s="118"/>
      <c r="O64" s="118">
        <f t="shared" si="4"/>
        <v>32</v>
      </c>
      <c r="P64" s="119">
        <f t="shared" si="5"/>
        <v>0</v>
      </c>
      <c r="Q64" s="119">
        <f t="shared" si="6"/>
        <v>32</v>
      </c>
      <c r="R64" s="118"/>
      <c r="S64" s="118"/>
    </row>
    <row r="65" spans="1:19" s="120" customFormat="1" ht="15.75">
      <c r="A65" s="115">
        <v>57</v>
      </c>
      <c r="B65" s="121" t="s">
        <v>143</v>
      </c>
      <c r="C65" s="115">
        <v>2006</v>
      </c>
      <c r="D65" s="115" t="s">
        <v>144</v>
      </c>
      <c r="E65" s="116"/>
      <c r="F65" s="116">
        <v>31</v>
      </c>
      <c r="G65" s="116"/>
      <c r="H65" s="118"/>
      <c r="I65" s="118"/>
      <c r="J65" s="118"/>
      <c r="K65" s="118"/>
      <c r="L65" s="118"/>
      <c r="M65" s="118"/>
      <c r="N65" s="118"/>
      <c r="O65" s="118">
        <f t="shared" si="4"/>
        <v>31</v>
      </c>
      <c r="P65" s="119">
        <f t="shared" si="5"/>
        <v>0</v>
      </c>
      <c r="Q65" s="119">
        <f t="shared" si="6"/>
        <v>31</v>
      </c>
      <c r="R65" s="118"/>
      <c r="S65" s="118"/>
    </row>
    <row r="66" spans="1:19" s="120" customFormat="1" ht="15.75">
      <c r="A66" s="115">
        <v>58</v>
      </c>
      <c r="B66" s="121" t="s">
        <v>748</v>
      </c>
      <c r="C66" s="115">
        <v>2003</v>
      </c>
      <c r="D66" s="115" t="s">
        <v>50</v>
      </c>
      <c r="E66" s="116"/>
      <c r="F66" s="116"/>
      <c r="G66" s="116"/>
      <c r="H66" s="118"/>
      <c r="I66" s="118"/>
      <c r="J66" s="118">
        <v>31</v>
      </c>
      <c r="K66" s="118"/>
      <c r="L66" s="118"/>
      <c r="M66" s="118"/>
      <c r="N66" s="118"/>
      <c r="O66" s="118">
        <f t="shared" si="4"/>
        <v>31</v>
      </c>
      <c r="P66" s="119">
        <f t="shared" si="5"/>
        <v>0</v>
      </c>
      <c r="Q66" s="119">
        <f t="shared" si="6"/>
        <v>31</v>
      </c>
      <c r="R66" s="118"/>
      <c r="S66" s="118"/>
    </row>
    <row r="67" spans="1:19" s="120" customFormat="1" ht="15.75">
      <c r="A67" s="115">
        <v>59</v>
      </c>
      <c r="B67" s="121" t="s">
        <v>145</v>
      </c>
      <c r="C67" s="115">
        <v>2004</v>
      </c>
      <c r="D67" s="115" t="s">
        <v>131</v>
      </c>
      <c r="E67" s="116"/>
      <c r="F67" s="116">
        <v>30</v>
      </c>
      <c r="G67" s="116"/>
      <c r="H67" s="118"/>
      <c r="I67" s="118"/>
      <c r="J67" s="118"/>
      <c r="K67" s="118"/>
      <c r="L67" s="118"/>
      <c r="M67" s="118"/>
      <c r="N67" s="118"/>
      <c r="O67" s="118">
        <f t="shared" si="4"/>
        <v>30</v>
      </c>
      <c r="P67" s="119">
        <f t="shared" si="5"/>
        <v>0</v>
      </c>
      <c r="Q67" s="119">
        <f t="shared" si="6"/>
        <v>30</v>
      </c>
      <c r="R67" s="118"/>
      <c r="S67" s="118"/>
    </row>
    <row r="68" spans="1:19" s="120" customFormat="1" ht="15.75">
      <c r="A68" s="115">
        <v>60</v>
      </c>
      <c r="B68" s="121" t="s">
        <v>749</v>
      </c>
      <c r="C68" s="115">
        <v>2006</v>
      </c>
      <c r="D68" s="115" t="s">
        <v>50</v>
      </c>
      <c r="E68" s="116"/>
      <c r="F68" s="116"/>
      <c r="G68" s="116"/>
      <c r="H68" s="118"/>
      <c r="I68" s="118"/>
      <c r="J68" s="118">
        <v>30</v>
      </c>
      <c r="K68" s="118"/>
      <c r="L68" s="118"/>
      <c r="M68" s="118"/>
      <c r="N68" s="118"/>
      <c r="O68" s="118">
        <f t="shared" si="4"/>
        <v>30</v>
      </c>
      <c r="P68" s="119">
        <f t="shared" si="5"/>
        <v>0</v>
      </c>
      <c r="Q68" s="119">
        <f t="shared" si="6"/>
        <v>30</v>
      </c>
      <c r="R68" s="118"/>
      <c r="S68" s="118"/>
    </row>
    <row r="69" spans="1:19" s="120" customFormat="1" ht="15.75">
      <c r="A69" s="115">
        <v>61</v>
      </c>
      <c r="B69" s="121" t="s">
        <v>1045</v>
      </c>
      <c r="C69" s="115">
        <v>2004</v>
      </c>
      <c r="D69" s="115" t="s">
        <v>923</v>
      </c>
      <c r="E69" s="116"/>
      <c r="F69" s="116"/>
      <c r="G69" s="116"/>
      <c r="H69" s="118"/>
      <c r="I69" s="118"/>
      <c r="J69" s="118"/>
      <c r="K69" s="118"/>
      <c r="L69" s="118"/>
      <c r="M69" s="118">
        <v>30</v>
      </c>
      <c r="N69" s="118"/>
      <c r="O69" s="118">
        <f t="shared" si="4"/>
        <v>30</v>
      </c>
      <c r="P69" s="119">
        <f t="shared" si="5"/>
        <v>0</v>
      </c>
      <c r="Q69" s="119">
        <f t="shared" si="6"/>
        <v>30</v>
      </c>
      <c r="R69" s="118"/>
      <c r="S69" s="118"/>
    </row>
    <row r="70" spans="1:19" s="120" customFormat="1" ht="15.75">
      <c r="A70" s="115">
        <v>62</v>
      </c>
      <c r="B70" s="121" t="s">
        <v>146</v>
      </c>
      <c r="C70" s="115">
        <v>2006</v>
      </c>
      <c r="D70" s="115" t="s">
        <v>131</v>
      </c>
      <c r="E70" s="116"/>
      <c r="F70" s="116">
        <v>28</v>
      </c>
      <c r="G70" s="116"/>
      <c r="H70" s="118"/>
      <c r="I70" s="118"/>
      <c r="J70" s="118"/>
      <c r="K70" s="118"/>
      <c r="L70" s="118"/>
      <c r="M70" s="118"/>
      <c r="N70" s="118"/>
      <c r="O70" s="118">
        <f t="shared" si="4"/>
        <v>28</v>
      </c>
      <c r="P70" s="119">
        <f t="shared" si="5"/>
        <v>0</v>
      </c>
      <c r="Q70" s="119">
        <f t="shared" si="6"/>
        <v>28</v>
      </c>
      <c r="R70" s="118"/>
      <c r="S70" s="118"/>
    </row>
    <row r="71" spans="1:19" s="120" customFormat="1" ht="15.75">
      <c r="A71" s="115">
        <v>63</v>
      </c>
      <c r="B71" s="121" t="s">
        <v>368</v>
      </c>
      <c r="C71" s="115">
        <v>2006</v>
      </c>
      <c r="D71" s="115" t="s">
        <v>361</v>
      </c>
      <c r="E71" s="116"/>
      <c r="F71" s="116"/>
      <c r="G71" s="116">
        <v>14</v>
      </c>
      <c r="H71" s="118"/>
      <c r="I71" s="118"/>
      <c r="J71" s="118"/>
      <c r="K71" s="118"/>
      <c r="L71" s="118"/>
      <c r="M71" s="118"/>
      <c r="N71" s="118"/>
      <c r="O71" s="118">
        <f t="shared" si="4"/>
        <v>14</v>
      </c>
      <c r="P71" s="119">
        <f t="shared" si="5"/>
        <v>14</v>
      </c>
      <c r="Q71" s="119">
        <f t="shared" si="6"/>
        <v>28</v>
      </c>
      <c r="R71" s="118"/>
      <c r="S71" s="118"/>
    </row>
    <row r="72" spans="1:19" s="120" customFormat="1" ht="15.75">
      <c r="A72" s="115">
        <v>64</v>
      </c>
      <c r="B72" s="121" t="s">
        <v>629</v>
      </c>
      <c r="C72" s="115">
        <v>2003</v>
      </c>
      <c r="D72" s="115" t="s">
        <v>594</v>
      </c>
      <c r="E72" s="116"/>
      <c r="F72" s="116"/>
      <c r="G72" s="116"/>
      <c r="H72" s="118">
        <v>28</v>
      </c>
      <c r="I72" s="118"/>
      <c r="J72" s="118"/>
      <c r="K72" s="118"/>
      <c r="L72" s="118"/>
      <c r="M72" s="118"/>
      <c r="N72" s="118"/>
      <c r="O72" s="118">
        <f t="shared" si="4"/>
        <v>28</v>
      </c>
      <c r="P72" s="119">
        <f t="shared" si="5"/>
        <v>0</v>
      </c>
      <c r="Q72" s="119">
        <f t="shared" si="6"/>
        <v>28</v>
      </c>
      <c r="R72" s="118"/>
      <c r="S72" s="118"/>
    </row>
    <row r="73" spans="1:19" s="120" customFormat="1" ht="15.75">
      <c r="A73" s="115">
        <v>65</v>
      </c>
      <c r="B73" s="121" t="s">
        <v>1046</v>
      </c>
      <c r="C73" s="115">
        <v>2003</v>
      </c>
      <c r="D73" s="115" t="s">
        <v>923</v>
      </c>
      <c r="E73" s="116"/>
      <c r="F73" s="116"/>
      <c r="G73" s="116"/>
      <c r="H73" s="118"/>
      <c r="I73" s="118"/>
      <c r="J73" s="118"/>
      <c r="K73" s="118"/>
      <c r="L73" s="118"/>
      <c r="M73" s="118">
        <v>28</v>
      </c>
      <c r="N73" s="118"/>
      <c r="O73" s="118">
        <f aca="true" t="shared" si="7" ref="O73:O95">F73+G73+H73+J73+L73+M73+N73</f>
        <v>28</v>
      </c>
      <c r="P73" s="119">
        <f aca="true" t="shared" si="8" ref="P73:P95">E73+G73+I73+K73</f>
        <v>0</v>
      </c>
      <c r="Q73" s="119">
        <f aca="true" t="shared" si="9" ref="Q73:Q95">O73+P73</f>
        <v>28</v>
      </c>
      <c r="R73" s="118"/>
      <c r="S73" s="118"/>
    </row>
    <row r="74" spans="1:19" s="120" customFormat="1" ht="15.75">
      <c r="A74" s="115">
        <v>66</v>
      </c>
      <c r="B74" s="121" t="s">
        <v>440</v>
      </c>
      <c r="C74" s="115">
        <v>2006</v>
      </c>
      <c r="D74" s="115" t="s">
        <v>131</v>
      </c>
      <c r="E74" s="116"/>
      <c r="F74" s="116">
        <v>26</v>
      </c>
      <c r="G74" s="116"/>
      <c r="H74" s="118"/>
      <c r="I74" s="118"/>
      <c r="J74" s="118"/>
      <c r="K74" s="118"/>
      <c r="L74" s="118"/>
      <c r="M74" s="118"/>
      <c r="N74" s="118"/>
      <c r="O74" s="118">
        <f t="shared" si="7"/>
        <v>26</v>
      </c>
      <c r="P74" s="119">
        <f t="shared" si="8"/>
        <v>0</v>
      </c>
      <c r="Q74" s="119">
        <f t="shared" si="9"/>
        <v>26</v>
      </c>
      <c r="R74" s="118"/>
      <c r="S74" s="118"/>
    </row>
    <row r="75" spans="1:19" s="120" customFormat="1" ht="15.75">
      <c r="A75" s="115">
        <v>67</v>
      </c>
      <c r="B75" s="121" t="s">
        <v>612</v>
      </c>
      <c r="C75" s="115">
        <v>2003</v>
      </c>
      <c r="D75" s="115" t="s">
        <v>594</v>
      </c>
      <c r="E75" s="116"/>
      <c r="F75" s="116"/>
      <c r="G75" s="116"/>
      <c r="H75" s="118">
        <v>26</v>
      </c>
      <c r="I75" s="118"/>
      <c r="J75" s="118"/>
      <c r="K75" s="118"/>
      <c r="L75" s="118"/>
      <c r="M75" s="118"/>
      <c r="N75" s="118"/>
      <c r="O75" s="118">
        <f t="shared" si="7"/>
        <v>26</v>
      </c>
      <c r="P75" s="119">
        <f t="shared" si="8"/>
        <v>0</v>
      </c>
      <c r="Q75" s="119">
        <f t="shared" si="9"/>
        <v>26</v>
      </c>
      <c r="R75" s="118"/>
      <c r="S75" s="118"/>
    </row>
    <row r="76" spans="1:19" s="120" customFormat="1" ht="15.75">
      <c r="A76" s="115">
        <v>68</v>
      </c>
      <c r="B76" s="121" t="s">
        <v>750</v>
      </c>
      <c r="C76" s="115">
        <v>2004</v>
      </c>
      <c r="D76" s="115" t="s">
        <v>50</v>
      </c>
      <c r="E76" s="116"/>
      <c r="F76" s="116"/>
      <c r="G76" s="116"/>
      <c r="H76" s="118"/>
      <c r="I76" s="118"/>
      <c r="J76" s="118">
        <v>26</v>
      </c>
      <c r="K76" s="118"/>
      <c r="L76" s="118"/>
      <c r="M76" s="118"/>
      <c r="N76" s="118"/>
      <c r="O76" s="118">
        <f t="shared" si="7"/>
        <v>26</v>
      </c>
      <c r="P76" s="119">
        <f t="shared" si="8"/>
        <v>0</v>
      </c>
      <c r="Q76" s="119">
        <f t="shared" si="9"/>
        <v>26</v>
      </c>
      <c r="R76" s="118"/>
      <c r="S76" s="118"/>
    </row>
    <row r="77" spans="1:19" s="120" customFormat="1" ht="15.75">
      <c r="A77" s="115">
        <v>69</v>
      </c>
      <c r="B77" s="121" t="s">
        <v>1047</v>
      </c>
      <c r="C77" s="115">
        <v>2004</v>
      </c>
      <c r="D77" s="115" t="s">
        <v>923</v>
      </c>
      <c r="E77" s="116"/>
      <c r="F77" s="116"/>
      <c r="G77" s="116"/>
      <c r="H77" s="118"/>
      <c r="I77" s="118"/>
      <c r="J77" s="118"/>
      <c r="K77" s="118"/>
      <c r="L77" s="118"/>
      <c r="M77" s="118">
        <v>24</v>
      </c>
      <c r="N77" s="118"/>
      <c r="O77" s="118">
        <f t="shared" si="7"/>
        <v>24</v>
      </c>
      <c r="P77" s="119">
        <f t="shared" si="8"/>
        <v>0</v>
      </c>
      <c r="Q77" s="119">
        <f t="shared" si="9"/>
        <v>24</v>
      </c>
      <c r="R77" s="118"/>
      <c r="S77" s="118"/>
    </row>
    <row r="78" spans="1:19" s="120" customFormat="1" ht="15.75">
      <c r="A78" s="115">
        <v>70</v>
      </c>
      <c r="B78" s="121" t="s">
        <v>1048</v>
      </c>
      <c r="C78" s="115">
        <v>2003</v>
      </c>
      <c r="D78" s="115" t="s">
        <v>923</v>
      </c>
      <c r="E78" s="116"/>
      <c r="F78" s="116"/>
      <c r="G78" s="116"/>
      <c r="H78" s="118"/>
      <c r="I78" s="118"/>
      <c r="J78" s="118"/>
      <c r="K78" s="118"/>
      <c r="L78" s="118"/>
      <c r="M78" s="118">
        <v>22</v>
      </c>
      <c r="N78" s="118"/>
      <c r="O78" s="118">
        <f t="shared" si="7"/>
        <v>22</v>
      </c>
      <c r="P78" s="119">
        <f t="shared" si="8"/>
        <v>0</v>
      </c>
      <c r="Q78" s="119">
        <f t="shared" si="9"/>
        <v>22</v>
      </c>
      <c r="R78" s="118"/>
      <c r="S78" s="118"/>
    </row>
    <row r="79" spans="1:19" s="120" customFormat="1" ht="15.75">
      <c r="A79" s="115">
        <v>71</v>
      </c>
      <c r="B79" s="121" t="s">
        <v>1049</v>
      </c>
      <c r="C79" s="115">
        <v>2004</v>
      </c>
      <c r="D79" s="115" t="s">
        <v>923</v>
      </c>
      <c r="E79" s="116"/>
      <c r="F79" s="116"/>
      <c r="G79" s="116"/>
      <c r="H79" s="118"/>
      <c r="I79" s="118"/>
      <c r="J79" s="118"/>
      <c r="K79" s="118"/>
      <c r="L79" s="118"/>
      <c r="M79" s="118">
        <v>22</v>
      </c>
      <c r="N79" s="118"/>
      <c r="O79" s="118">
        <f t="shared" si="7"/>
        <v>22</v>
      </c>
      <c r="P79" s="119">
        <f t="shared" si="8"/>
        <v>0</v>
      </c>
      <c r="Q79" s="119">
        <f t="shared" si="9"/>
        <v>22</v>
      </c>
      <c r="R79" s="118"/>
      <c r="S79" s="118"/>
    </row>
    <row r="80" spans="1:19" s="120" customFormat="1" ht="15.75">
      <c r="A80" s="115">
        <v>72</v>
      </c>
      <c r="B80" s="121" t="s">
        <v>976</v>
      </c>
      <c r="C80" s="115">
        <v>2005</v>
      </c>
      <c r="D80" s="115" t="s">
        <v>196</v>
      </c>
      <c r="E80" s="116"/>
      <c r="F80" s="116"/>
      <c r="G80" s="116"/>
      <c r="H80" s="118"/>
      <c r="I80" s="118"/>
      <c r="J80" s="118"/>
      <c r="K80" s="118"/>
      <c r="L80" s="118"/>
      <c r="M80" s="118">
        <v>22</v>
      </c>
      <c r="N80" s="118"/>
      <c r="O80" s="118">
        <f t="shared" si="7"/>
        <v>22</v>
      </c>
      <c r="P80" s="119">
        <f t="shared" si="8"/>
        <v>0</v>
      </c>
      <c r="Q80" s="119">
        <f t="shared" si="9"/>
        <v>22</v>
      </c>
      <c r="R80" s="118"/>
      <c r="S80" s="118"/>
    </row>
    <row r="81" spans="1:19" s="120" customFormat="1" ht="15.75">
      <c r="A81" s="115">
        <v>73</v>
      </c>
      <c r="B81" s="121" t="s">
        <v>977</v>
      </c>
      <c r="C81" s="115">
        <v>2003</v>
      </c>
      <c r="D81" s="115" t="s">
        <v>196</v>
      </c>
      <c r="E81" s="116"/>
      <c r="F81" s="116"/>
      <c r="G81" s="116"/>
      <c r="H81" s="118"/>
      <c r="I81" s="118"/>
      <c r="J81" s="118"/>
      <c r="K81" s="118"/>
      <c r="L81" s="118"/>
      <c r="M81" s="118">
        <v>16</v>
      </c>
      <c r="N81" s="118"/>
      <c r="O81" s="118">
        <f t="shared" si="7"/>
        <v>16</v>
      </c>
      <c r="P81" s="119">
        <f t="shared" si="8"/>
        <v>0</v>
      </c>
      <c r="Q81" s="119">
        <f t="shared" si="9"/>
        <v>16</v>
      </c>
      <c r="R81" s="118"/>
      <c r="S81" s="118"/>
    </row>
    <row r="82" spans="1:19" s="120" customFormat="1" ht="15.75">
      <c r="A82" s="115">
        <v>74</v>
      </c>
      <c r="B82" s="121" t="s">
        <v>978</v>
      </c>
      <c r="C82" s="115">
        <v>2005</v>
      </c>
      <c r="D82" s="115" t="s">
        <v>196</v>
      </c>
      <c r="E82" s="116"/>
      <c r="F82" s="116"/>
      <c r="G82" s="116"/>
      <c r="H82" s="118"/>
      <c r="I82" s="118"/>
      <c r="J82" s="118"/>
      <c r="K82" s="118"/>
      <c r="L82" s="118"/>
      <c r="M82" s="118">
        <v>14</v>
      </c>
      <c r="N82" s="118"/>
      <c r="O82" s="118">
        <f t="shared" si="7"/>
        <v>14</v>
      </c>
      <c r="P82" s="119">
        <f t="shared" si="8"/>
        <v>0</v>
      </c>
      <c r="Q82" s="119">
        <f t="shared" si="9"/>
        <v>14</v>
      </c>
      <c r="R82" s="118"/>
      <c r="S82" s="118"/>
    </row>
    <row r="83" spans="1:19" s="120" customFormat="1" ht="15.75">
      <c r="A83" s="115">
        <v>75</v>
      </c>
      <c r="B83" s="121" t="s">
        <v>979</v>
      </c>
      <c r="C83" s="115">
        <v>2003</v>
      </c>
      <c r="D83" s="115" t="s">
        <v>61</v>
      </c>
      <c r="E83" s="116"/>
      <c r="F83" s="116"/>
      <c r="G83" s="116"/>
      <c r="H83" s="118"/>
      <c r="I83" s="118"/>
      <c r="J83" s="118"/>
      <c r="K83" s="118"/>
      <c r="L83" s="118"/>
      <c r="M83" s="118">
        <v>12</v>
      </c>
      <c r="N83" s="118"/>
      <c r="O83" s="118">
        <f t="shared" si="7"/>
        <v>12</v>
      </c>
      <c r="P83" s="119">
        <f t="shared" si="8"/>
        <v>0</v>
      </c>
      <c r="Q83" s="119">
        <f t="shared" si="9"/>
        <v>12</v>
      </c>
      <c r="R83" s="118"/>
      <c r="S83" s="118"/>
    </row>
    <row r="84" spans="1:19" s="120" customFormat="1" ht="15.75">
      <c r="A84" s="115">
        <v>76</v>
      </c>
      <c r="B84" s="121" t="s">
        <v>1050</v>
      </c>
      <c r="C84" s="115">
        <v>2004</v>
      </c>
      <c r="D84" s="115" t="s">
        <v>923</v>
      </c>
      <c r="E84" s="116"/>
      <c r="F84" s="116"/>
      <c r="G84" s="116"/>
      <c r="H84" s="118"/>
      <c r="I84" s="118"/>
      <c r="J84" s="118"/>
      <c r="K84" s="118"/>
      <c r="L84" s="118"/>
      <c r="M84" s="118">
        <v>8</v>
      </c>
      <c r="N84" s="118"/>
      <c r="O84" s="118">
        <f t="shared" si="7"/>
        <v>8</v>
      </c>
      <c r="P84" s="119">
        <f t="shared" si="8"/>
        <v>0</v>
      </c>
      <c r="Q84" s="119">
        <f t="shared" si="9"/>
        <v>8</v>
      </c>
      <c r="R84" s="118"/>
      <c r="S84" s="118"/>
    </row>
    <row r="85" spans="1:19" s="120" customFormat="1" ht="15.75">
      <c r="A85" s="115">
        <v>77</v>
      </c>
      <c r="B85" s="121" t="s">
        <v>1051</v>
      </c>
      <c r="C85" s="115">
        <v>2004</v>
      </c>
      <c r="D85" s="115" t="s">
        <v>923</v>
      </c>
      <c r="E85" s="116"/>
      <c r="F85" s="116"/>
      <c r="G85" s="116"/>
      <c r="H85" s="118"/>
      <c r="I85" s="118"/>
      <c r="J85" s="118"/>
      <c r="K85" s="118"/>
      <c r="L85" s="118"/>
      <c r="M85" s="118">
        <v>7</v>
      </c>
      <c r="N85" s="118"/>
      <c r="O85" s="118">
        <f t="shared" si="7"/>
        <v>7</v>
      </c>
      <c r="P85" s="119">
        <f t="shared" si="8"/>
        <v>0</v>
      </c>
      <c r="Q85" s="119">
        <f t="shared" si="9"/>
        <v>7</v>
      </c>
      <c r="R85" s="118"/>
      <c r="S85" s="118"/>
    </row>
    <row r="86" spans="1:19" s="120" customFormat="1" ht="15.75">
      <c r="A86" s="115">
        <v>78</v>
      </c>
      <c r="B86" s="121" t="s">
        <v>1052</v>
      </c>
      <c r="C86" s="115">
        <v>2005</v>
      </c>
      <c r="D86" s="115" t="s">
        <v>923</v>
      </c>
      <c r="E86" s="116"/>
      <c r="F86" s="116"/>
      <c r="G86" s="116"/>
      <c r="H86" s="118"/>
      <c r="I86" s="118"/>
      <c r="J86" s="118"/>
      <c r="K86" s="118"/>
      <c r="L86" s="118"/>
      <c r="M86" s="118">
        <v>6</v>
      </c>
      <c r="N86" s="118"/>
      <c r="O86" s="118">
        <f t="shared" si="7"/>
        <v>6</v>
      </c>
      <c r="P86" s="119">
        <f t="shared" si="8"/>
        <v>0</v>
      </c>
      <c r="Q86" s="119">
        <f t="shared" si="9"/>
        <v>6</v>
      </c>
      <c r="R86" s="118"/>
      <c r="S86" s="118"/>
    </row>
    <row r="87" spans="1:19" s="120" customFormat="1" ht="15.75">
      <c r="A87" s="115">
        <v>79</v>
      </c>
      <c r="B87" s="121" t="s">
        <v>1054</v>
      </c>
      <c r="C87" s="115">
        <v>2005</v>
      </c>
      <c r="D87" s="115" t="s">
        <v>923</v>
      </c>
      <c r="E87" s="116"/>
      <c r="F87" s="116"/>
      <c r="G87" s="116"/>
      <c r="H87" s="118"/>
      <c r="I87" s="118"/>
      <c r="J87" s="118"/>
      <c r="K87" s="118"/>
      <c r="L87" s="118"/>
      <c r="M87" s="118">
        <v>5</v>
      </c>
      <c r="N87" s="118"/>
      <c r="O87" s="118">
        <f t="shared" si="7"/>
        <v>5</v>
      </c>
      <c r="P87" s="119">
        <f t="shared" si="8"/>
        <v>0</v>
      </c>
      <c r="Q87" s="119">
        <f t="shared" si="9"/>
        <v>5</v>
      </c>
      <c r="R87" s="118"/>
      <c r="S87" s="118"/>
    </row>
    <row r="88" spans="1:19" s="120" customFormat="1" ht="15.75">
      <c r="A88" s="115">
        <v>80</v>
      </c>
      <c r="B88" s="121" t="s">
        <v>1053</v>
      </c>
      <c r="C88" s="115">
        <v>2004</v>
      </c>
      <c r="D88" s="115" t="s">
        <v>923</v>
      </c>
      <c r="E88" s="116"/>
      <c r="F88" s="116"/>
      <c r="G88" s="116"/>
      <c r="H88" s="118"/>
      <c r="I88" s="118"/>
      <c r="J88" s="118"/>
      <c r="K88" s="118"/>
      <c r="L88" s="118"/>
      <c r="M88" s="118">
        <v>5</v>
      </c>
      <c r="N88" s="118"/>
      <c r="O88" s="118">
        <f t="shared" si="7"/>
        <v>5</v>
      </c>
      <c r="P88" s="119">
        <f t="shared" si="8"/>
        <v>0</v>
      </c>
      <c r="Q88" s="119">
        <f t="shared" si="9"/>
        <v>5</v>
      </c>
      <c r="R88" s="118"/>
      <c r="S88" s="118"/>
    </row>
    <row r="89" spans="1:19" s="120" customFormat="1" ht="15.75">
      <c r="A89" s="115">
        <v>81</v>
      </c>
      <c r="B89" s="121" t="s">
        <v>1055</v>
      </c>
      <c r="C89" s="115">
        <v>2006</v>
      </c>
      <c r="D89" s="115" t="s">
        <v>923</v>
      </c>
      <c r="E89" s="116"/>
      <c r="F89" s="116"/>
      <c r="G89" s="116"/>
      <c r="H89" s="118"/>
      <c r="I89" s="118"/>
      <c r="J89" s="118"/>
      <c r="K89" s="118"/>
      <c r="L89" s="118"/>
      <c r="M89" s="118">
        <v>3</v>
      </c>
      <c r="N89" s="118"/>
      <c r="O89" s="118">
        <f t="shared" si="7"/>
        <v>3</v>
      </c>
      <c r="P89" s="119">
        <f t="shared" si="8"/>
        <v>0</v>
      </c>
      <c r="Q89" s="119">
        <f t="shared" si="9"/>
        <v>3</v>
      </c>
      <c r="R89" s="118"/>
      <c r="S89" s="118"/>
    </row>
    <row r="90" spans="1:19" s="120" customFormat="1" ht="15.75">
      <c r="A90" s="115">
        <v>82</v>
      </c>
      <c r="B90" s="121" t="s">
        <v>1056</v>
      </c>
      <c r="C90" s="115">
        <v>2005</v>
      </c>
      <c r="D90" s="115" t="s">
        <v>923</v>
      </c>
      <c r="E90" s="116"/>
      <c r="F90" s="116"/>
      <c r="G90" s="116"/>
      <c r="H90" s="118"/>
      <c r="I90" s="118"/>
      <c r="J90" s="118"/>
      <c r="K90" s="118"/>
      <c r="L90" s="118"/>
      <c r="M90" s="118">
        <v>2</v>
      </c>
      <c r="N90" s="118"/>
      <c r="O90" s="118">
        <f t="shared" si="7"/>
        <v>2</v>
      </c>
      <c r="P90" s="119">
        <f t="shared" si="8"/>
        <v>0</v>
      </c>
      <c r="Q90" s="119">
        <f t="shared" si="9"/>
        <v>2</v>
      </c>
      <c r="R90" s="118"/>
      <c r="S90" s="118"/>
    </row>
    <row r="91" spans="1:19" s="120" customFormat="1" ht="15.75">
      <c r="A91" s="115">
        <v>83</v>
      </c>
      <c r="B91" s="121" t="s">
        <v>983</v>
      </c>
      <c r="C91" s="115">
        <v>2003</v>
      </c>
      <c r="D91" s="115" t="s">
        <v>196</v>
      </c>
      <c r="E91" s="116"/>
      <c r="F91" s="116"/>
      <c r="G91" s="116"/>
      <c r="H91" s="118"/>
      <c r="I91" s="118"/>
      <c r="J91" s="118"/>
      <c r="K91" s="118"/>
      <c r="L91" s="118"/>
      <c r="M91" s="118">
        <v>1</v>
      </c>
      <c r="N91" s="118"/>
      <c r="O91" s="118">
        <f t="shared" si="7"/>
        <v>1</v>
      </c>
      <c r="P91" s="119">
        <f t="shared" si="8"/>
        <v>0</v>
      </c>
      <c r="Q91" s="119">
        <f t="shared" si="9"/>
        <v>1</v>
      </c>
      <c r="R91" s="118"/>
      <c r="S91" s="118"/>
    </row>
    <row r="92" spans="1:19" s="120" customFormat="1" ht="15.75">
      <c r="A92" s="115">
        <v>84</v>
      </c>
      <c r="B92" s="121" t="s">
        <v>1057</v>
      </c>
      <c r="C92" s="115">
        <v>2005</v>
      </c>
      <c r="D92" s="115" t="s">
        <v>923</v>
      </c>
      <c r="E92" s="116"/>
      <c r="F92" s="116"/>
      <c r="G92" s="116"/>
      <c r="H92" s="118"/>
      <c r="I92" s="118"/>
      <c r="J92" s="118"/>
      <c r="K92" s="118"/>
      <c r="L92" s="118"/>
      <c r="M92" s="118">
        <v>1</v>
      </c>
      <c r="N92" s="118"/>
      <c r="O92" s="118">
        <f t="shared" si="7"/>
        <v>1</v>
      </c>
      <c r="P92" s="119">
        <f t="shared" si="8"/>
        <v>0</v>
      </c>
      <c r="Q92" s="119">
        <f t="shared" si="9"/>
        <v>1</v>
      </c>
      <c r="R92" s="118"/>
      <c r="S92" s="118"/>
    </row>
    <row r="93" spans="1:19" s="120" customFormat="1" ht="15.75">
      <c r="A93" s="115">
        <v>85</v>
      </c>
      <c r="B93" s="121" t="s">
        <v>1058</v>
      </c>
      <c r="C93" s="115">
        <v>2005</v>
      </c>
      <c r="D93" s="115" t="s">
        <v>923</v>
      </c>
      <c r="E93" s="116"/>
      <c r="F93" s="116"/>
      <c r="G93" s="116"/>
      <c r="H93" s="118"/>
      <c r="I93" s="118"/>
      <c r="J93" s="118"/>
      <c r="K93" s="118"/>
      <c r="L93" s="118"/>
      <c r="M93" s="118">
        <v>1</v>
      </c>
      <c r="N93" s="118"/>
      <c r="O93" s="118">
        <f t="shared" si="7"/>
        <v>1</v>
      </c>
      <c r="P93" s="119">
        <f t="shared" si="8"/>
        <v>0</v>
      </c>
      <c r="Q93" s="119">
        <f t="shared" si="9"/>
        <v>1</v>
      </c>
      <c r="R93" s="118"/>
      <c r="S93" s="118"/>
    </row>
    <row r="94" spans="1:19" s="120" customFormat="1" ht="15.75">
      <c r="A94" s="115">
        <v>86</v>
      </c>
      <c r="B94" s="121" t="s">
        <v>984</v>
      </c>
      <c r="C94" s="115">
        <v>2003</v>
      </c>
      <c r="D94" s="115" t="s">
        <v>196</v>
      </c>
      <c r="E94" s="116"/>
      <c r="F94" s="116"/>
      <c r="G94" s="116"/>
      <c r="H94" s="118"/>
      <c r="I94" s="118"/>
      <c r="J94" s="118"/>
      <c r="K94" s="118"/>
      <c r="L94" s="118"/>
      <c r="M94" s="118">
        <v>1</v>
      </c>
      <c r="N94" s="118"/>
      <c r="O94" s="118">
        <f t="shared" si="7"/>
        <v>1</v>
      </c>
      <c r="P94" s="119">
        <f t="shared" si="8"/>
        <v>0</v>
      </c>
      <c r="Q94" s="119">
        <f t="shared" si="9"/>
        <v>1</v>
      </c>
      <c r="R94" s="118"/>
      <c r="S94" s="118"/>
    </row>
    <row r="95" spans="1:19" s="120" customFormat="1" ht="15.75">
      <c r="A95" s="115">
        <v>87</v>
      </c>
      <c r="B95" s="121" t="s">
        <v>1059</v>
      </c>
      <c r="C95" s="115">
        <v>2004</v>
      </c>
      <c r="D95" s="115" t="s">
        <v>923</v>
      </c>
      <c r="E95" s="116"/>
      <c r="F95" s="116"/>
      <c r="G95" s="116"/>
      <c r="H95" s="118"/>
      <c r="I95" s="118"/>
      <c r="J95" s="118"/>
      <c r="K95" s="118"/>
      <c r="L95" s="118"/>
      <c r="M95" s="118">
        <v>1</v>
      </c>
      <c r="N95" s="118"/>
      <c r="O95" s="118">
        <f t="shared" si="7"/>
        <v>1</v>
      </c>
      <c r="P95" s="119">
        <f t="shared" si="8"/>
        <v>0</v>
      </c>
      <c r="Q95" s="119">
        <f t="shared" si="9"/>
        <v>1</v>
      </c>
      <c r="R95" s="118"/>
      <c r="S95" s="118"/>
    </row>
    <row r="96" ht="15.75">
      <c r="A96" s="23"/>
    </row>
    <row r="97" spans="1:4" ht="18">
      <c r="A97" s="93" t="s">
        <v>82</v>
      </c>
      <c r="B97" s="379" t="s">
        <v>78</v>
      </c>
      <c r="C97" s="379" t="s">
        <v>18</v>
      </c>
      <c r="D97" s="379" t="s">
        <v>19</v>
      </c>
    </row>
    <row r="98" spans="1:19" ht="75">
      <c r="A98" s="92" t="s">
        <v>54</v>
      </c>
      <c r="B98" s="92" t="s">
        <v>55</v>
      </c>
      <c r="C98" s="92" t="s">
        <v>56</v>
      </c>
      <c r="D98" s="92" t="s">
        <v>314</v>
      </c>
      <c r="E98" s="73" t="s">
        <v>318</v>
      </c>
      <c r="F98" s="73" t="s">
        <v>319</v>
      </c>
      <c r="G98" s="73" t="s">
        <v>320</v>
      </c>
      <c r="H98" s="73" t="s">
        <v>321</v>
      </c>
      <c r="I98" s="73" t="s">
        <v>322</v>
      </c>
      <c r="J98" s="73" t="s">
        <v>323</v>
      </c>
      <c r="K98" s="73" t="s">
        <v>324</v>
      </c>
      <c r="L98" s="73" t="s">
        <v>325</v>
      </c>
      <c r="M98" s="73" t="s">
        <v>326</v>
      </c>
      <c r="N98" s="73" t="s">
        <v>327</v>
      </c>
      <c r="O98" s="73" t="s">
        <v>328</v>
      </c>
      <c r="P98" s="73" t="s">
        <v>329</v>
      </c>
      <c r="Q98" s="73" t="s">
        <v>330</v>
      </c>
      <c r="R98" s="73" t="s">
        <v>331</v>
      </c>
      <c r="S98" s="73" t="s">
        <v>332</v>
      </c>
    </row>
    <row r="99" spans="1:19" s="120" customFormat="1" ht="15.75">
      <c r="A99" s="115">
        <v>1</v>
      </c>
      <c r="B99" s="121" t="s">
        <v>192</v>
      </c>
      <c r="C99" s="115">
        <v>2001</v>
      </c>
      <c r="D99" s="115" t="s">
        <v>38</v>
      </c>
      <c r="E99" s="116"/>
      <c r="F99" s="116">
        <v>48</v>
      </c>
      <c r="G99" s="116"/>
      <c r="H99" s="118">
        <v>54</v>
      </c>
      <c r="I99" s="118"/>
      <c r="J99" s="118">
        <v>60</v>
      </c>
      <c r="K99" s="118">
        <v>60</v>
      </c>
      <c r="L99" s="118">
        <v>54</v>
      </c>
      <c r="M99" s="118">
        <v>54</v>
      </c>
      <c r="N99" s="118">
        <v>54</v>
      </c>
      <c r="O99" s="118">
        <f aca="true" t="shared" si="10" ref="O99:O130">F99+G99+H99+J99+L99+M99+N99</f>
        <v>324</v>
      </c>
      <c r="P99" s="119">
        <f aca="true" t="shared" si="11" ref="P99:P130">E99+G99+I99+K99</f>
        <v>60</v>
      </c>
      <c r="Q99" s="119">
        <f aca="true" t="shared" si="12" ref="Q99:Q130">O99+P99</f>
        <v>384</v>
      </c>
      <c r="R99" s="293">
        <f>O99</f>
        <v>324</v>
      </c>
      <c r="S99" s="118"/>
    </row>
    <row r="100" spans="1:19" s="120" customFormat="1" ht="15.75">
      <c r="A100" s="115">
        <v>2</v>
      </c>
      <c r="B100" s="121" t="s">
        <v>375</v>
      </c>
      <c r="C100" s="115">
        <v>2001</v>
      </c>
      <c r="D100" s="115" t="s">
        <v>376</v>
      </c>
      <c r="E100" s="116"/>
      <c r="F100" s="116"/>
      <c r="G100" s="116">
        <v>60</v>
      </c>
      <c r="H100" s="118">
        <v>16</v>
      </c>
      <c r="I100" s="118"/>
      <c r="J100" s="118">
        <v>40</v>
      </c>
      <c r="K100" s="118">
        <v>54</v>
      </c>
      <c r="L100" s="118">
        <v>40</v>
      </c>
      <c r="M100" s="118">
        <v>48</v>
      </c>
      <c r="N100" s="118">
        <v>48</v>
      </c>
      <c r="O100" s="118">
        <f t="shared" si="10"/>
        <v>252</v>
      </c>
      <c r="P100" s="119">
        <f t="shared" si="11"/>
        <v>114</v>
      </c>
      <c r="Q100" s="119">
        <f t="shared" si="12"/>
        <v>366</v>
      </c>
      <c r="R100" s="293">
        <f>O100</f>
        <v>252</v>
      </c>
      <c r="S100" s="294">
        <f>P100</f>
        <v>114</v>
      </c>
    </row>
    <row r="101" spans="1:19" s="120" customFormat="1" ht="15.75">
      <c r="A101" s="115">
        <v>3</v>
      </c>
      <c r="B101" s="121" t="s">
        <v>583</v>
      </c>
      <c r="C101" s="115">
        <v>2001</v>
      </c>
      <c r="D101" s="115" t="s">
        <v>582</v>
      </c>
      <c r="E101" s="116"/>
      <c r="F101" s="116"/>
      <c r="G101" s="116"/>
      <c r="H101" s="118">
        <v>60</v>
      </c>
      <c r="I101" s="118"/>
      <c r="J101" s="118"/>
      <c r="K101" s="118"/>
      <c r="L101" s="118">
        <v>60</v>
      </c>
      <c r="M101" s="118">
        <v>60</v>
      </c>
      <c r="N101" s="118">
        <v>60</v>
      </c>
      <c r="O101" s="118">
        <f t="shared" si="10"/>
        <v>240</v>
      </c>
      <c r="P101" s="119">
        <f t="shared" si="11"/>
        <v>0</v>
      </c>
      <c r="Q101" s="119">
        <f t="shared" si="12"/>
        <v>240</v>
      </c>
      <c r="R101" s="293">
        <f>O101</f>
        <v>240</v>
      </c>
      <c r="S101" s="118"/>
    </row>
    <row r="102" spans="1:19" s="120" customFormat="1" ht="15.75">
      <c r="A102" s="115">
        <v>4</v>
      </c>
      <c r="B102" s="121" t="s">
        <v>200</v>
      </c>
      <c r="C102" s="115">
        <v>2001</v>
      </c>
      <c r="D102" s="115" t="s">
        <v>38</v>
      </c>
      <c r="E102" s="116"/>
      <c r="F102" s="116">
        <v>36</v>
      </c>
      <c r="G102" s="116"/>
      <c r="H102" s="118">
        <v>28</v>
      </c>
      <c r="I102" s="118"/>
      <c r="J102" s="118"/>
      <c r="K102" s="118"/>
      <c r="L102" s="118">
        <v>38</v>
      </c>
      <c r="M102" s="118">
        <v>34</v>
      </c>
      <c r="N102" s="118"/>
      <c r="O102" s="118">
        <f t="shared" si="10"/>
        <v>136</v>
      </c>
      <c r="P102" s="119">
        <f t="shared" si="11"/>
        <v>0</v>
      </c>
      <c r="Q102" s="119">
        <f t="shared" si="12"/>
        <v>136</v>
      </c>
      <c r="R102" s="293">
        <f>O102</f>
        <v>136</v>
      </c>
      <c r="S102" s="118"/>
    </row>
    <row r="103" spans="1:19" s="120" customFormat="1" ht="15.75">
      <c r="A103" s="115">
        <v>5</v>
      </c>
      <c r="B103" s="121" t="s">
        <v>195</v>
      </c>
      <c r="C103" s="115">
        <v>2001</v>
      </c>
      <c r="D103" s="115" t="s">
        <v>196</v>
      </c>
      <c r="E103" s="116"/>
      <c r="F103" s="116">
        <v>43</v>
      </c>
      <c r="G103" s="116"/>
      <c r="H103" s="118">
        <v>38</v>
      </c>
      <c r="I103" s="118"/>
      <c r="J103" s="118"/>
      <c r="K103" s="118"/>
      <c r="L103" s="118">
        <v>48</v>
      </c>
      <c r="M103" s="118"/>
      <c r="N103" s="118"/>
      <c r="O103" s="118">
        <f t="shared" si="10"/>
        <v>129</v>
      </c>
      <c r="P103" s="119">
        <f t="shared" si="11"/>
        <v>0</v>
      </c>
      <c r="Q103" s="119">
        <f t="shared" si="12"/>
        <v>129</v>
      </c>
      <c r="R103" s="293">
        <f>O103</f>
        <v>129</v>
      </c>
      <c r="S103" s="118"/>
    </row>
    <row r="104" spans="1:19" s="120" customFormat="1" ht="15.75">
      <c r="A104" s="115">
        <v>6</v>
      </c>
      <c r="B104" s="121" t="s">
        <v>199</v>
      </c>
      <c r="C104" s="115">
        <v>2001</v>
      </c>
      <c r="D104" s="115" t="s">
        <v>196</v>
      </c>
      <c r="E104" s="116"/>
      <c r="F104" s="116">
        <v>38</v>
      </c>
      <c r="G104" s="116"/>
      <c r="H104" s="118">
        <v>40</v>
      </c>
      <c r="I104" s="118"/>
      <c r="J104" s="118"/>
      <c r="K104" s="118"/>
      <c r="L104" s="118">
        <v>43</v>
      </c>
      <c r="M104" s="118"/>
      <c r="N104" s="118"/>
      <c r="O104" s="118">
        <f t="shared" si="10"/>
        <v>121</v>
      </c>
      <c r="P104" s="119">
        <f t="shared" si="11"/>
        <v>0</v>
      </c>
      <c r="Q104" s="119">
        <f t="shared" si="12"/>
        <v>121</v>
      </c>
      <c r="R104" s="293">
        <f aca="true" t="shared" si="13" ref="R104:R115">O104</f>
        <v>121</v>
      </c>
      <c r="S104" s="118"/>
    </row>
    <row r="105" spans="1:19" s="120" customFormat="1" ht="15.75">
      <c r="A105" s="115">
        <v>7</v>
      </c>
      <c r="B105" s="121" t="s">
        <v>377</v>
      </c>
      <c r="C105" s="115">
        <v>2002</v>
      </c>
      <c r="D105" s="115" t="s">
        <v>61</v>
      </c>
      <c r="E105" s="116"/>
      <c r="F105" s="116"/>
      <c r="G105" s="116">
        <v>54</v>
      </c>
      <c r="H105" s="118"/>
      <c r="I105" s="118"/>
      <c r="J105" s="118"/>
      <c r="K105" s="118"/>
      <c r="L105" s="118"/>
      <c r="M105" s="118"/>
      <c r="N105" s="118"/>
      <c r="O105" s="118">
        <f t="shared" si="10"/>
        <v>54</v>
      </c>
      <c r="P105" s="119">
        <f t="shared" si="11"/>
        <v>54</v>
      </c>
      <c r="Q105" s="119">
        <f t="shared" si="12"/>
        <v>108</v>
      </c>
      <c r="R105" s="295"/>
      <c r="S105" s="118"/>
    </row>
    <row r="106" spans="1:19" s="120" customFormat="1" ht="15.75">
      <c r="A106" s="115">
        <v>8</v>
      </c>
      <c r="B106" s="121" t="s">
        <v>161</v>
      </c>
      <c r="C106" s="115">
        <v>2002</v>
      </c>
      <c r="D106" s="115" t="s">
        <v>61</v>
      </c>
      <c r="E106" s="116"/>
      <c r="F106" s="116">
        <v>54</v>
      </c>
      <c r="G106" s="116"/>
      <c r="H106" s="118">
        <v>48</v>
      </c>
      <c r="I106" s="118"/>
      <c r="J106" s="118"/>
      <c r="K106" s="118"/>
      <c r="L106" s="118"/>
      <c r="M106" s="118"/>
      <c r="N106" s="118"/>
      <c r="O106" s="118">
        <f t="shared" si="10"/>
        <v>102</v>
      </c>
      <c r="P106" s="119">
        <f t="shared" si="11"/>
        <v>0</v>
      </c>
      <c r="Q106" s="119">
        <f t="shared" si="12"/>
        <v>102</v>
      </c>
      <c r="R106" s="293">
        <f t="shared" si="13"/>
        <v>102</v>
      </c>
      <c r="S106" s="118"/>
    </row>
    <row r="107" spans="1:19" s="120" customFormat="1" ht="15.75">
      <c r="A107" s="115">
        <v>9</v>
      </c>
      <c r="B107" s="121" t="s">
        <v>768</v>
      </c>
      <c r="C107" s="115">
        <v>2002</v>
      </c>
      <c r="D107" s="115" t="s">
        <v>50</v>
      </c>
      <c r="E107" s="116"/>
      <c r="F107" s="116"/>
      <c r="G107" s="116"/>
      <c r="H107" s="118"/>
      <c r="I107" s="118"/>
      <c r="J107" s="118">
        <v>38</v>
      </c>
      <c r="K107" s="118">
        <v>48</v>
      </c>
      <c r="L107" s="118"/>
      <c r="M107" s="118"/>
      <c r="N107" s="118"/>
      <c r="O107" s="118">
        <f t="shared" si="10"/>
        <v>38</v>
      </c>
      <c r="P107" s="119">
        <f t="shared" si="11"/>
        <v>48</v>
      </c>
      <c r="Q107" s="119">
        <f t="shared" si="12"/>
        <v>86</v>
      </c>
      <c r="R107" s="295"/>
      <c r="S107" s="118"/>
    </row>
    <row r="108" spans="1:19" s="120" customFormat="1" ht="15.75">
      <c r="A108" s="115">
        <v>10</v>
      </c>
      <c r="B108" s="121" t="s">
        <v>892</v>
      </c>
      <c r="C108" s="115">
        <v>2001</v>
      </c>
      <c r="D108" s="115" t="s">
        <v>38</v>
      </c>
      <c r="E108" s="116"/>
      <c r="F108" s="116"/>
      <c r="G108" s="116"/>
      <c r="H108" s="118"/>
      <c r="I108" s="118"/>
      <c r="J108" s="118"/>
      <c r="K108" s="118"/>
      <c r="L108" s="118">
        <v>36</v>
      </c>
      <c r="M108" s="118">
        <v>36</v>
      </c>
      <c r="N108" s="118"/>
      <c r="O108" s="118">
        <f t="shared" si="10"/>
        <v>72</v>
      </c>
      <c r="P108" s="119">
        <f t="shared" si="11"/>
        <v>0</v>
      </c>
      <c r="Q108" s="119">
        <f t="shared" si="12"/>
        <v>72</v>
      </c>
      <c r="R108" s="293">
        <f t="shared" si="13"/>
        <v>72</v>
      </c>
      <c r="S108" s="118"/>
    </row>
    <row r="109" spans="1:19" s="120" customFormat="1" ht="15.75">
      <c r="A109" s="115">
        <v>11</v>
      </c>
      <c r="B109" s="121" t="s">
        <v>608</v>
      </c>
      <c r="C109" s="115">
        <v>2001</v>
      </c>
      <c r="D109" s="115" t="s">
        <v>609</v>
      </c>
      <c r="E109" s="116"/>
      <c r="F109" s="116"/>
      <c r="G109" s="116"/>
      <c r="H109" s="118">
        <v>31</v>
      </c>
      <c r="I109" s="118"/>
      <c r="J109" s="118"/>
      <c r="K109" s="118"/>
      <c r="L109" s="118"/>
      <c r="M109" s="118">
        <v>40</v>
      </c>
      <c r="N109" s="118"/>
      <c r="O109" s="118">
        <f t="shared" si="10"/>
        <v>71</v>
      </c>
      <c r="P109" s="119">
        <f t="shared" si="11"/>
        <v>0</v>
      </c>
      <c r="Q109" s="119">
        <f t="shared" si="12"/>
        <v>71</v>
      </c>
      <c r="R109" s="293">
        <f t="shared" si="13"/>
        <v>71</v>
      </c>
      <c r="S109" s="118"/>
    </row>
    <row r="110" spans="1:19" s="120" customFormat="1" ht="15.75">
      <c r="A110" s="115">
        <v>12</v>
      </c>
      <c r="B110" s="121" t="s">
        <v>160</v>
      </c>
      <c r="C110" s="115">
        <v>2002</v>
      </c>
      <c r="D110" s="115" t="s">
        <v>139</v>
      </c>
      <c r="E110" s="116"/>
      <c r="F110" s="116">
        <v>60</v>
      </c>
      <c r="G110" s="116"/>
      <c r="H110" s="118"/>
      <c r="I110" s="118"/>
      <c r="J110" s="118"/>
      <c r="K110" s="118"/>
      <c r="L110" s="118"/>
      <c r="M110" s="118"/>
      <c r="N110" s="118"/>
      <c r="O110" s="118">
        <f t="shared" si="10"/>
        <v>60</v>
      </c>
      <c r="P110" s="119">
        <f t="shared" si="11"/>
        <v>0</v>
      </c>
      <c r="Q110" s="119">
        <f t="shared" si="12"/>
        <v>60</v>
      </c>
      <c r="R110" s="295"/>
      <c r="S110" s="118"/>
    </row>
    <row r="111" spans="1:19" s="120" customFormat="1" ht="15.75">
      <c r="A111" s="115">
        <v>13</v>
      </c>
      <c r="B111" s="121" t="s">
        <v>914</v>
      </c>
      <c r="C111" s="115">
        <v>2001</v>
      </c>
      <c r="D111" s="115" t="s">
        <v>38</v>
      </c>
      <c r="E111" s="116"/>
      <c r="F111" s="116"/>
      <c r="G111" s="116"/>
      <c r="H111" s="118"/>
      <c r="I111" s="118"/>
      <c r="J111" s="118"/>
      <c r="K111" s="118"/>
      <c r="L111" s="118">
        <v>30</v>
      </c>
      <c r="M111" s="118">
        <v>30</v>
      </c>
      <c r="N111" s="118"/>
      <c r="O111" s="118">
        <f t="shared" si="10"/>
        <v>60</v>
      </c>
      <c r="P111" s="119">
        <f t="shared" si="11"/>
        <v>0</v>
      </c>
      <c r="Q111" s="119">
        <f t="shared" si="12"/>
        <v>60</v>
      </c>
      <c r="R111" s="293">
        <f t="shared" si="13"/>
        <v>60</v>
      </c>
      <c r="S111" s="118"/>
    </row>
    <row r="112" spans="1:19" s="120" customFormat="1" ht="15.75">
      <c r="A112" s="115">
        <v>14</v>
      </c>
      <c r="B112" s="121" t="s">
        <v>1095</v>
      </c>
      <c r="C112" s="115">
        <v>2002</v>
      </c>
      <c r="D112" s="115" t="s">
        <v>955</v>
      </c>
      <c r="E112" s="116"/>
      <c r="F112" s="116"/>
      <c r="G112" s="116"/>
      <c r="H112" s="118"/>
      <c r="I112" s="118"/>
      <c r="J112" s="118"/>
      <c r="K112" s="118"/>
      <c r="L112" s="118"/>
      <c r="M112" s="118">
        <v>60</v>
      </c>
      <c r="N112" s="118"/>
      <c r="O112" s="118">
        <f t="shared" si="10"/>
        <v>60</v>
      </c>
      <c r="P112" s="119">
        <f t="shared" si="11"/>
        <v>0</v>
      </c>
      <c r="Q112" s="119">
        <f t="shared" si="12"/>
        <v>60</v>
      </c>
      <c r="R112" s="293">
        <f t="shared" si="13"/>
        <v>60</v>
      </c>
      <c r="S112" s="118"/>
    </row>
    <row r="113" spans="1:19" s="120" customFormat="1" ht="15.75">
      <c r="A113" s="115">
        <v>15</v>
      </c>
      <c r="B113" s="121" t="s">
        <v>765</v>
      </c>
      <c r="C113" s="115">
        <v>2001</v>
      </c>
      <c r="D113" s="115" t="s">
        <v>50</v>
      </c>
      <c r="E113" s="116"/>
      <c r="F113" s="116"/>
      <c r="G113" s="116"/>
      <c r="H113" s="118"/>
      <c r="I113" s="118"/>
      <c r="J113" s="118">
        <v>54</v>
      </c>
      <c r="K113" s="118"/>
      <c r="L113" s="118"/>
      <c r="M113" s="118"/>
      <c r="N113" s="118"/>
      <c r="O113" s="118">
        <f t="shared" si="10"/>
        <v>54</v>
      </c>
      <c r="P113" s="119">
        <f t="shared" si="11"/>
        <v>0</v>
      </c>
      <c r="Q113" s="119">
        <f t="shared" si="12"/>
        <v>54</v>
      </c>
      <c r="R113" s="295"/>
      <c r="S113" s="118"/>
    </row>
    <row r="114" spans="1:19" s="120" customFormat="1" ht="15.75">
      <c r="A114" s="115">
        <v>16</v>
      </c>
      <c r="B114" s="121" t="s">
        <v>1070</v>
      </c>
      <c r="C114" s="115">
        <v>2002</v>
      </c>
      <c r="D114" s="115" t="s">
        <v>923</v>
      </c>
      <c r="E114" s="116"/>
      <c r="F114" s="116"/>
      <c r="G114" s="116"/>
      <c r="H114" s="118"/>
      <c r="I114" s="118"/>
      <c r="J114" s="118"/>
      <c r="K114" s="118"/>
      <c r="L114" s="118"/>
      <c r="M114" s="118">
        <v>54</v>
      </c>
      <c r="N114" s="118"/>
      <c r="O114" s="118">
        <f t="shared" si="10"/>
        <v>54</v>
      </c>
      <c r="P114" s="119">
        <f t="shared" si="11"/>
        <v>0</v>
      </c>
      <c r="Q114" s="119">
        <f t="shared" si="12"/>
        <v>54</v>
      </c>
      <c r="R114" s="295"/>
      <c r="S114" s="118"/>
    </row>
    <row r="115" spans="1:19" s="120" customFormat="1" ht="15.75">
      <c r="A115" s="115">
        <v>17</v>
      </c>
      <c r="B115" s="121" t="s">
        <v>624</v>
      </c>
      <c r="C115" s="115">
        <v>2001</v>
      </c>
      <c r="D115" s="115" t="s">
        <v>713</v>
      </c>
      <c r="E115" s="116"/>
      <c r="F115" s="116"/>
      <c r="G115" s="116"/>
      <c r="H115" s="118">
        <v>18</v>
      </c>
      <c r="I115" s="118"/>
      <c r="J115" s="118"/>
      <c r="K115" s="118"/>
      <c r="L115" s="118">
        <v>34</v>
      </c>
      <c r="M115" s="118"/>
      <c r="N115" s="118"/>
      <c r="O115" s="118">
        <f t="shared" si="10"/>
        <v>52</v>
      </c>
      <c r="P115" s="119">
        <f t="shared" si="11"/>
        <v>0</v>
      </c>
      <c r="Q115" s="119">
        <f t="shared" si="12"/>
        <v>52</v>
      </c>
      <c r="R115" s="293">
        <f t="shared" si="13"/>
        <v>52</v>
      </c>
      <c r="S115" s="118"/>
    </row>
    <row r="116" spans="1:19" s="120" customFormat="1" ht="15.75">
      <c r="A116" s="115">
        <v>18</v>
      </c>
      <c r="B116" s="121" t="s">
        <v>766</v>
      </c>
      <c r="C116" s="115">
        <v>2002</v>
      </c>
      <c r="D116" s="115" t="s">
        <v>50</v>
      </c>
      <c r="E116" s="116"/>
      <c r="F116" s="116"/>
      <c r="G116" s="116"/>
      <c r="H116" s="118"/>
      <c r="I116" s="118"/>
      <c r="J116" s="118">
        <v>48</v>
      </c>
      <c r="K116" s="118"/>
      <c r="L116" s="118"/>
      <c r="M116" s="118"/>
      <c r="N116" s="118"/>
      <c r="O116" s="118">
        <f t="shared" si="10"/>
        <v>48</v>
      </c>
      <c r="P116" s="119">
        <f t="shared" si="11"/>
        <v>0</v>
      </c>
      <c r="Q116" s="119">
        <f t="shared" si="12"/>
        <v>48</v>
      </c>
      <c r="R116" s="118"/>
      <c r="S116" s="118"/>
    </row>
    <row r="117" spans="1:19" s="120" customFormat="1" ht="15.75">
      <c r="A117" s="115">
        <v>19</v>
      </c>
      <c r="B117" s="121" t="s">
        <v>1071</v>
      </c>
      <c r="C117" s="115">
        <v>2002</v>
      </c>
      <c r="D117" s="115" t="s">
        <v>923</v>
      </c>
      <c r="E117" s="116"/>
      <c r="F117" s="116"/>
      <c r="G117" s="116"/>
      <c r="H117" s="118"/>
      <c r="I117" s="118"/>
      <c r="J117" s="118"/>
      <c r="K117" s="118"/>
      <c r="L117" s="118"/>
      <c r="M117" s="118">
        <v>48</v>
      </c>
      <c r="N117" s="118"/>
      <c r="O117" s="118">
        <f t="shared" si="10"/>
        <v>48</v>
      </c>
      <c r="P117" s="119">
        <f t="shared" si="11"/>
        <v>0</v>
      </c>
      <c r="Q117" s="119">
        <f t="shared" si="12"/>
        <v>48</v>
      </c>
      <c r="R117" s="118"/>
      <c r="S117" s="118"/>
    </row>
    <row r="118" spans="1:19" s="120" customFormat="1" ht="15.75">
      <c r="A118" s="115">
        <v>20</v>
      </c>
      <c r="B118" s="121" t="s">
        <v>965</v>
      </c>
      <c r="C118" s="115">
        <v>2002</v>
      </c>
      <c r="D118" s="115" t="s">
        <v>955</v>
      </c>
      <c r="E118" s="116"/>
      <c r="F118" s="116"/>
      <c r="G118" s="116"/>
      <c r="H118" s="118"/>
      <c r="I118" s="118"/>
      <c r="J118" s="118"/>
      <c r="K118" s="118"/>
      <c r="L118" s="118"/>
      <c r="M118" s="118">
        <v>48</v>
      </c>
      <c r="N118" s="118"/>
      <c r="O118" s="118">
        <f t="shared" si="10"/>
        <v>48</v>
      </c>
      <c r="P118" s="119">
        <f t="shared" si="11"/>
        <v>0</v>
      </c>
      <c r="Q118" s="119">
        <f t="shared" si="12"/>
        <v>48</v>
      </c>
      <c r="R118" s="118"/>
      <c r="S118" s="118"/>
    </row>
    <row r="119" spans="1:19" s="120" customFormat="1" ht="15.75">
      <c r="A119" s="115">
        <v>21</v>
      </c>
      <c r="B119" s="121" t="s">
        <v>593</v>
      </c>
      <c r="C119" s="115">
        <v>2002</v>
      </c>
      <c r="D119" s="115" t="s">
        <v>594</v>
      </c>
      <c r="E119" s="116"/>
      <c r="F119" s="116"/>
      <c r="G119" s="116"/>
      <c r="H119" s="118">
        <v>43</v>
      </c>
      <c r="I119" s="118"/>
      <c r="J119" s="118"/>
      <c r="K119" s="118"/>
      <c r="L119" s="118"/>
      <c r="M119" s="118"/>
      <c r="N119" s="118"/>
      <c r="O119" s="118">
        <f t="shared" si="10"/>
        <v>43</v>
      </c>
      <c r="P119" s="119">
        <f t="shared" si="11"/>
        <v>0</v>
      </c>
      <c r="Q119" s="119">
        <f t="shared" si="12"/>
        <v>43</v>
      </c>
      <c r="R119" s="118"/>
      <c r="S119" s="118"/>
    </row>
    <row r="120" spans="1:19" s="120" customFormat="1" ht="15.75">
      <c r="A120" s="115">
        <v>22</v>
      </c>
      <c r="B120" s="121" t="s">
        <v>767</v>
      </c>
      <c r="C120" s="115">
        <v>2001</v>
      </c>
      <c r="D120" s="115" t="s">
        <v>50</v>
      </c>
      <c r="E120" s="116"/>
      <c r="F120" s="116"/>
      <c r="G120" s="116"/>
      <c r="H120" s="118"/>
      <c r="I120" s="118"/>
      <c r="J120" s="118">
        <v>43</v>
      </c>
      <c r="K120" s="118"/>
      <c r="L120" s="118"/>
      <c r="M120" s="118"/>
      <c r="N120" s="118"/>
      <c r="O120" s="118">
        <f t="shared" si="10"/>
        <v>43</v>
      </c>
      <c r="P120" s="119">
        <f t="shared" si="11"/>
        <v>0</v>
      </c>
      <c r="Q120" s="119">
        <f t="shared" si="12"/>
        <v>43</v>
      </c>
      <c r="R120" s="118"/>
      <c r="S120" s="118"/>
    </row>
    <row r="121" spans="1:19" s="120" customFormat="1" ht="15.75">
      <c r="A121" s="115">
        <v>23</v>
      </c>
      <c r="B121" s="121" t="s">
        <v>1084</v>
      </c>
      <c r="C121" s="115">
        <v>2001</v>
      </c>
      <c r="D121" s="115" t="s">
        <v>923</v>
      </c>
      <c r="E121" s="116"/>
      <c r="F121" s="116"/>
      <c r="G121" s="116"/>
      <c r="H121" s="118"/>
      <c r="I121" s="118"/>
      <c r="J121" s="118"/>
      <c r="K121" s="118"/>
      <c r="L121" s="118"/>
      <c r="M121" s="118">
        <v>43</v>
      </c>
      <c r="N121" s="118"/>
      <c r="O121" s="118">
        <f t="shared" si="10"/>
        <v>43</v>
      </c>
      <c r="P121" s="119">
        <f t="shared" si="11"/>
        <v>0</v>
      </c>
      <c r="Q121" s="119">
        <f t="shared" si="12"/>
        <v>43</v>
      </c>
      <c r="R121" s="118"/>
      <c r="S121" s="118"/>
    </row>
    <row r="122" spans="1:19" s="120" customFormat="1" ht="15.75">
      <c r="A122" s="115">
        <v>24</v>
      </c>
      <c r="B122" s="121" t="s">
        <v>198</v>
      </c>
      <c r="C122" s="115">
        <v>2001</v>
      </c>
      <c r="D122" s="115" t="s">
        <v>131</v>
      </c>
      <c r="E122" s="116"/>
      <c r="F122" s="116">
        <v>40</v>
      </c>
      <c r="G122" s="116"/>
      <c r="H122" s="118"/>
      <c r="I122" s="118"/>
      <c r="J122" s="118"/>
      <c r="K122" s="118"/>
      <c r="L122" s="118"/>
      <c r="M122" s="118"/>
      <c r="N122" s="118"/>
      <c r="O122" s="118">
        <f t="shared" si="10"/>
        <v>40</v>
      </c>
      <c r="P122" s="119">
        <f t="shared" si="11"/>
        <v>0</v>
      </c>
      <c r="Q122" s="119">
        <f t="shared" si="12"/>
        <v>40</v>
      </c>
      <c r="R122" s="118"/>
      <c r="S122" s="118"/>
    </row>
    <row r="123" spans="1:19" s="120" customFormat="1" ht="15.75">
      <c r="A123" s="115">
        <v>25</v>
      </c>
      <c r="B123" s="121" t="s">
        <v>891</v>
      </c>
      <c r="C123" s="115">
        <v>2002</v>
      </c>
      <c r="D123" s="115" t="s">
        <v>38</v>
      </c>
      <c r="E123" s="116"/>
      <c r="F123" s="116"/>
      <c r="G123" s="116"/>
      <c r="H123" s="118"/>
      <c r="I123" s="118"/>
      <c r="J123" s="118"/>
      <c r="K123" s="118"/>
      <c r="L123" s="118">
        <v>32</v>
      </c>
      <c r="M123" s="118">
        <v>8</v>
      </c>
      <c r="N123" s="118"/>
      <c r="O123" s="118">
        <f t="shared" si="10"/>
        <v>40</v>
      </c>
      <c r="P123" s="119">
        <f t="shared" si="11"/>
        <v>0</v>
      </c>
      <c r="Q123" s="119">
        <f t="shared" si="12"/>
        <v>40</v>
      </c>
      <c r="R123" s="118"/>
      <c r="S123" s="118"/>
    </row>
    <row r="124" spans="1:19" s="120" customFormat="1" ht="15.75">
      <c r="A124" s="115">
        <v>26</v>
      </c>
      <c r="B124" s="121" t="s">
        <v>1072</v>
      </c>
      <c r="C124" s="115">
        <v>2002</v>
      </c>
      <c r="D124" s="115" t="s">
        <v>923</v>
      </c>
      <c r="E124" s="116"/>
      <c r="F124" s="116"/>
      <c r="G124" s="116"/>
      <c r="H124" s="118"/>
      <c r="I124" s="118"/>
      <c r="J124" s="118"/>
      <c r="K124" s="118"/>
      <c r="L124" s="118"/>
      <c r="M124" s="118">
        <v>40</v>
      </c>
      <c r="N124" s="118"/>
      <c r="O124" s="118">
        <f t="shared" si="10"/>
        <v>40</v>
      </c>
      <c r="P124" s="119">
        <f t="shared" si="11"/>
        <v>0</v>
      </c>
      <c r="Q124" s="119">
        <f t="shared" si="12"/>
        <v>40</v>
      </c>
      <c r="R124" s="118"/>
      <c r="S124" s="118"/>
    </row>
    <row r="125" spans="1:19" s="120" customFormat="1" ht="15.75">
      <c r="A125" s="115">
        <v>27</v>
      </c>
      <c r="B125" s="121" t="s">
        <v>1085</v>
      </c>
      <c r="C125" s="115">
        <v>2001</v>
      </c>
      <c r="D125" s="115" t="s">
        <v>923</v>
      </c>
      <c r="E125" s="116"/>
      <c r="F125" s="116"/>
      <c r="G125" s="116"/>
      <c r="H125" s="118"/>
      <c r="I125" s="118"/>
      <c r="J125" s="118"/>
      <c r="K125" s="118"/>
      <c r="L125" s="118"/>
      <c r="M125" s="118">
        <v>38</v>
      </c>
      <c r="N125" s="118"/>
      <c r="O125" s="118">
        <f t="shared" si="10"/>
        <v>38</v>
      </c>
      <c r="P125" s="119">
        <f t="shared" si="11"/>
        <v>0</v>
      </c>
      <c r="Q125" s="119">
        <f t="shared" si="12"/>
        <v>38</v>
      </c>
      <c r="R125" s="118"/>
      <c r="S125" s="118"/>
    </row>
    <row r="126" spans="1:19" s="120" customFormat="1" ht="15.75">
      <c r="A126" s="115">
        <v>28</v>
      </c>
      <c r="B126" s="121" t="s">
        <v>1073</v>
      </c>
      <c r="C126" s="115">
        <v>2002</v>
      </c>
      <c r="D126" s="115" t="s">
        <v>923</v>
      </c>
      <c r="E126" s="116"/>
      <c r="F126" s="116"/>
      <c r="G126" s="116"/>
      <c r="H126" s="118"/>
      <c r="I126" s="118"/>
      <c r="J126" s="118"/>
      <c r="K126" s="118"/>
      <c r="L126" s="118"/>
      <c r="M126" s="118">
        <v>38</v>
      </c>
      <c r="N126" s="118"/>
      <c r="O126" s="118">
        <f t="shared" si="10"/>
        <v>38</v>
      </c>
      <c r="P126" s="119">
        <f t="shared" si="11"/>
        <v>0</v>
      </c>
      <c r="Q126" s="119">
        <f t="shared" si="12"/>
        <v>38</v>
      </c>
      <c r="R126" s="118"/>
      <c r="S126" s="118"/>
    </row>
    <row r="127" spans="1:19" s="120" customFormat="1" ht="15.75">
      <c r="A127" s="115">
        <v>29</v>
      </c>
      <c r="B127" s="121" t="s">
        <v>605</v>
      </c>
      <c r="C127" s="115">
        <v>2002</v>
      </c>
      <c r="D127" s="115" t="s">
        <v>594</v>
      </c>
      <c r="E127" s="116"/>
      <c r="F127" s="116"/>
      <c r="G127" s="116"/>
      <c r="H127" s="118">
        <v>36</v>
      </c>
      <c r="I127" s="118"/>
      <c r="J127" s="118"/>
      <c r="K127" s="118"/>
      <c r="L127" s="118"/>
      <c r="M127" s="118"/>
      <c r="N127" s="118"/>
      <c r="O127" s="118">
        <f t="shared" si="10"/>
        <v>36</v>
      </c>
      <c r="P127" s="119">
        <f t="shared" si="11"/>
        <v>0</v>
      </c>
      <c r="Q127" s="119">
        <f t="shared" si="12"/>
        <v>36</v>
      </c>
      <c r="R127" s="118"/>
      <c r="S127" s="118"/>
    </row>
    <row r="128" spans="1:19" s="120" customFormat="1" ht="15.75">
      <c r="A128" s="115">
        <v>30</v>
      </c>
      <c r="B128" s="121" t="s">
        <v>769</v>
      </c>
      <c r="C128" s="115">
        <v>2002</v>
      </c>
      <c r="D128" s="115" t="s">
        <v>50</v>
      </c>
      <c r="E128" s="116"/>
      <c r="F128" s="116"/>
      <c r="G128" s="116"/>
      <c r="H128" s="118"/>
      <c r="I128" s="118"/>
      <c r="J128" s="118">
        <v>36</v>
      </c>
      <c r="K128" s="118"/>
      <c r="L128" s="118"/>
      <c r="M128" s="118"/>
      <c r="N128" s="118"/>
      <c r="O128" s="118">
        <f t="shared" si="10"/>
        <v>36</v>
      </c>
      <c r="P128" s="119">
        <f t="shared" si="11"/>
        <v>0</v>
      </c>
      <c r="Q128" s="119">
        <f t="shared" si="12"/>
        <v>36</v>
      </c>
      <c r="R128" s="118"/>
      <c r="S128" s="118"/>
    </row>
    <row r="129" spans="1:19" s="120" customFormat="1" ht="15.75">
      <c r="A129" s="115">
        <v>31</v>
      </c>
      <c r="B129" s="121" t="s">
        <v>1074</v>
      </c>
      <c r="C129" s="115">
        <v>2002</v>
      </c>
      <c r="D129" s="115" t="s">
        <v>923</v>
      </c>
      <c r="E129" s="116"/>
      <c r="F129" s="116"/>
      <c r="G129" s="116"/>
      <c r="H129" s="118"/>
      <c r="I129" s="118"/>
      <c r="J129" s="118"/>
      <c r="K129" s="118"/>
      <c r="L129" s="118"/>
      <c r="M129" s="118">
        <v>36</v>
      </c>
      <c r="N129" s="118"/>
      <c r="O129" s="118">
        <f t="shared" si="10"/>
        <v>36</v>
      </c>
      <c r="P129" s="119">
        <f t="shared" si="11"/>
        <v>0</v>
      </c>
      <c r="Q129" s="119">
        <f t="shared" si="12"/>
        <v>36</v>
      </c>
      <c r="R129" s="118"/>
      <c r="S129" s="118"/>
    </row>
    <row r="130" spans="1:19" s="120" customFormat="1" ht="15.75">
      <c r="A130" s="115">
        <v>32</v>
      </c>
      <c r="B130" s="121" t="s">
        <v>202</v>
      </c>
      <c r="C130" s="115">
        <v>2001</v>
      </c>
      <c r="D130" s="115" t="s">
        <v>144</v>
      </c>
      <c r="E130" s="116"/>
      <c r="F130" s="116">
        <v>34</v>
      </c>
      <c r="G130" s="116"/>
      <c r="H130" s="118"/>
      <c r="I130" s="118"/>
      <c r="J130" s="118"/>
      <c r="K130" s="118"/>
      <c r="L130" s="118"/>
      <c r="M130" s="118"/>
      <c r="N130" s="118"/>
      <c r="O130" s="118">
        <f t="shared" si="10"/>
        <v>34</v>
      </c>
      <c r="P130" s="119">
        <f t="shared" si="11"/>
        <v>0</v>
      </c>
      <c r="Q130" s="119">
        <f t="shared" si="12"/>
        <v>34</v>
      </c>
      <c r="R130" s="118"/>
      <c r="S130" s="118"/>
    </row>
    <row r="131" spans="1:19" s="120" customFormat="1" ht="15.75">
      <c r="A131" s="115">
        <v>33</v>
      </c>
      <c r="B131" s="121" t="s">
        <v>606</v>
      </c>
      <c r="C131" s="115">
        <v>2001</v>
      </c>
      <c r="D131" s="115" t="s">
        <v>586</v>
      </c>
      <c r="E131" s="116"/>
      <c r="F131" s="116"/>
      <c r="G131" s="116"/>
      <c r="H131" s="118">
        <v>34</v>
      </c>
      <c r="I131" s="118"/>
      <c r="J131" s="118"/>
      <c r="K131" s="118"/>
      <c r="L131" s="118"/>
      <c r="M131" s="118"/>
      <c r="N131" s="118"/>
      <c r="O131" s="118">
        <f aca="true" t="shared" si="14" ref="O131:O162">F131+G131+H131+J131+L131+M131+N131</f>
        <v>34</v>
      </c>
      <c r="P131" s="119">
        <f aca="true" t="shared" si="15" ref="P131:P167">E131+G131+I131+K131</f>
        <v>0</v>
      </c>
      <c r="Q131" s="119">
        <f aca="true" t="shared" si="16" ref="Q131:Q162">O131+P131</f>
        <v>34</v>
      </c>
      <c r="R131" s="118"/>
      <c r="S131" s="118"/>
    </row>
    <row r="132" spans="1:19" s="120" customFormat="1" ht="15.75">
      <c r="A132" s="115">
        <v>34</v>
      </c>
      <c r="B132" s="121" t="s">
        <v>1075</v>
      </c>
      <c r="C132" s="115">
        <v>2002</v>
      </c>
      <c r="D132" s="115" t="s">
        <v>923</v>
      </c>
      <c r="E132" s="116"/>
      <c r="F132" s="116"/>
      <c r="G132" s="116"/>
      <c r="H132" s="118"/>
      <c r="I132" s="118"/>
      <c r="J132" s="118"/>
      <c r="K132" s="118"/>
      <c r="L132" s="118"/>
      <c r="M132" s="118">
        <v>34</v>
      </c>
      <c r="N132" s="118"/>
      <c r="O132" s="118">
        <f t="shared" si="14"/>
        <v>34</v>
      </c>
      <c r="P132" s="119">
        <f t="shared" si="15"/>
        <v>0</v>
      </c>
      <c r="Q132" s="119">
        <f t="shared" si="16"/>
        <v>34</v>
      </c>
      <c r="R132" s="118"/>
      <c r="S132" s="118"/>
    </row>
    <row r="133" spans="1:19" s="120" customFormat="1" ht="15.75">
      <c r="A133" s="115">
        <v>35</v>
      </c>
      <c r="B133" s="121" t="s">
        <v>204</v>
      </c>
      <c r="C133" s="115">
        <v>2001</v>
      </c>
      <c r="D133" s="115" t="s">
        <v>139</v>
      </c>
      <c r="E133" s="116"/>
      <c r="F133" s="116">
        <v>32</v>
      </c>
      <c r="G133" s="116"/>
      <c r="H133" s="118"/>
      <c r="I133" s="118"/>
      <c r="J133" s="118"/>
      <c r="K133" s="118"/>
      <c r="L133" s="118"/>
      <c r="M133" s="118"/>
      <c r="N133" s="118"/>
      <c r="O133" s="118">
        <f t="shared" si="14"/>
        <v>32</v>
      </c>
      <c r="P133" s="119">
        <f t="shared" si="15"/>
        <v>0</v>
      </c>
      <c r="Q133" s="119">
        <f t="shared" si="16"/>
        <v>32</v>
      </c>
      <c r="R133" s="118"/>
      <c r="S133" s="118"/>
    </row>
    <row r="134" spans="1:19" s="120" customFormat="1" ht="15.75">
      <c r="A134" s="115">
        <v>36</v>
      </c>
      <c r="B134" s="121" t="s">
        <v>607</v>
      </c>
      <c r="C134" s="115">
        <v>2002</v>
      </c>
      <c r="D134" s="115" t="s">
        <v>594</v>
      </c>
      <c r="E134" s="116"/>
      <c r="F134" s="116"/>
      <c r="G134" s="116"/>
      <c r="H134" s="118">
        <v>32</v>
      </c>
      <c r="I134" s="118"/>
      <c r="J134" s="118"/>
      <c r="K134" s="118"/>
      <c r="L134" s="118"/>
      <c r="M134" s="118"/>
      <c r="N134" s="118"/>
      <c r="O134" s="118">
        <f t="shared" si="14"/>
        <v>32</v>
      </c>
      <c r="P134" s="119">
        <f t="shared" si="15"/>
        <v>0</v>
      </c>
      <c r="Q134" s="119">
        <f t="shared" si="16"/>
        <v>32</v>
      </c>
      <c r="R134" s="118"/>
      <c r="S134" s="118"/>
    </row>
    <row r="135" spans="1:19" s="120" customFormat="1" ht="15.75">
      <c r="A135" s="115">
        <v>37</v>
      </c>
      <c r="B135" s="121" t="s">
        <v>1001</v>
      </c>
      <c r="C135" s="115">
        <v>2001</v>
      </c>
      <c r="D135" s="115" t="s">
        <v>196</v>
      </c>
      <c r="E135" s="116"/>
      <c r="F135" s="116"/>
      <c r="G135" s="116"/>
      <c r="H135" s="118"/>
      <c r="I135" s="118"/>
      <c r="J135" s="118"/>
      <c r="K135" s="118"/>
      <c r="L135" s="118"/>
      <c r="M135" s="118">
        <v>32</v>
      </c>
      <c r="N135" s="118"/>
      <c r="O135" s="118">
        <f t="shared" si="14"/>
        <v>32</v>
      </c>
      <c r="P135" s="119">
        <f t="shared" si="15"/>
        <v>0</v>
      </c>
      <c r="Q135" s="119">
        <f t="shared" si="16"/>
        <v>32</v>
      </c>
      <c r="R135" s="118"/>
      <c r="S135" s="118"/>
    </row>
    <row r="136" spans="1:19" s="120" customFormat="1" ht="15.75">
      <c r="A136" s="115">
        <v>38</v>
      </c>
      <c r="B136" s="121" t="s">
        <v>1076</v>
      </c>
      <c r="C136" s="115">
        <v>2002</v>
      </c>
      <c r="D136" s="115" t="s">
        <v>923</v>
      </c>
      <c r="E136" s="116"/>
      <c r="F136" s="116"/>
      <c r="G136" s="116"/>
      <c r="H136" s="118"/>
      <c r="I136" s="118"/>
      <c r="J136" s="118"/>
      <c r="K136" s="118"/>
      <c r="L136" s="118"/>
      <c r="M136" s="118">
        <v>32</v>
      </c>
      <c r="N136" s="118"/>
      <c r="O136" s="118">
        <f t="shared" si="14"/>
        <v>32</v>
      </c>
      <c r="P136" s="119">
        <f t="shared" si="15"/>
        <v>0</v>
      </c>
      <c r="Q136" s="119">
        <f t="shared" si="16"/>
        <v>32</v>
      </c>
      <c r="R136" s="118"/>
      <c r="S136" s="118"/>
    </row>
    <row r="137" spans="1:19" s="120" customFormat="1" ht="15.75">
      <c r="A137" s="115">
        <v>39</v>
      </c>
      <c r="B137" s="121" t="s">
        <v>208</v>
      </c>
      <c r="C137" s="115">
        <v>2001</v>
      </c>
      <c r="D137" s="115" t="s">
        <v>135</v>
      </c>
      <c r="E137" s="116"/>
      <c r="F137" s="116">
        <v>31</v>
      </c>
      <c r="G137" s="116"/>
      <c r="H137" s="118"/>
      <c r="I137" s="118"/>
      <c r="J137" s="118"/>
      <c r="K137" s="118"/>
      <c r="L137" s="118"/>
      <c r="M137" s="118"/>
      <c r="N137" s="118"/>
      <c r="O137" s="118">
        <f t="shared" si="14"/>
        <v>31</v>
      </c>
      <c r="P137" s="119">
        <f t="shared" si="15"/>
        <v>0</v>
      </c>
      <c r="Q137" s="119">
        <f t="shared" si="16"/>
        <v>31</v>
      </c>
      <c r="R137" s="118"/>
      <c r="S137" s="118"/>
    </row>
    <row r="138" spans="1:19" s="120" customFormat="1" ht="15.75">
      <c r="A138" s="115">
        <v>40</v>
      </c>
      <c r="B138" s="121" t="s">
        <v>894</v>
      </c>
      <c r="C138" s="115">
        <v>2001</v>
      </c>
      <c r="D138" s="115" t="s">
        <v>38</v>
      </c>
      <c r="E138" s="116"/>
      <c r="F138" s="116"/>
      <c r="G138" s="116"/>
      <c r="H138" s="118"/>
      <c r="I138" s="118"/>
      <c r="J138" s="118"/>
      <c r="K138" s="118"/>
      <c r="L138" s="118">
        <v>31</v>
      </c>
      <c r="M138" s="118"/>
      <c r="N138" s="118"/>
      <c r="O138" s="118">
        <f t="shared" si="14"/>
        <v>31</v>
      </c>
      <c r="P138" s="119">
        <f t="shared" si="15"/>
        <v>0</v>
      </c>
      <c r="Q138" s="119">
        <f t="shared" si="16"/>
        <v>31</v>
      </c>
      <c r="R138" s="118"/>
      <c r="S138" s="118"/>
    </row>
    <row r="139" spans="1:19" s="120" customFormat="1" ht="15.75">
      <c r="A139" s="115">
        <v>41</v>
      </c>
      <c r="B139" s="121" t="s">
        <v>1004</v>
      </c>
      <c r="C139" s="115">
        <v>2001</v>
      </c>
      <c r="D139" s="115" t="s">
        <v>196</v>
      </c>
      <c r="E139" s="116"/>
      <c r="F139" s="116"/>
      <c r="G139" s="116"/>
      <c r="H139" s="118"/>
      <c r="I139" s="118"/>
      <c r="J139" s="118"/>
      <c r="K139" s="118"/>
      <c r="L139" s="118"/>
      <c r="M139" s="118">
        <v>31</v>
      </c>
      <c r="N139" s="118"/>
      <c r="O139" s="118">
        <f t="shared" si="14"/>
        <v>31</v>
      </c>
      <c r="P139" s="119">
        <f t="shared" si="15"/>
        <v>0</v>
      </c>
      <c r="Q139" s="119">
        <f t="shared" si="16"/>
        <v>31</v>
      </c>
      <c r="R139" s="118"/>
      <c r="S139" s="118"/>
    </row>
    <row r="140" spans="1:19" s="120" customFormat="1" ht="15.75">
      <c r="A140" s="115">
        <v>42</v>
      </c>
      <c r="B140" s="121" t="s">
        <v>966</v>
      </c>
      <c r="C140" s="115">
        <v>2002</v>
      </c>
      <c r="D140" s="115" t="s">
        <v>196</v>
      </c>
      <c r="E140" s="116"/>
      <c r="F140" s="116"/>
      <c r="G140" s="116"/>
      <c r="H140" s="118"/>
      <c r="I140" s="118"/>
      <c r="J140" s="118"/>
      <c r="K140" s="118"/>
      <c r="L140" s="118"/>
      <c r="M140" s="118">
        <v>31</v>
      </c>
      <c r="N140" s="118"/>
      <c r="O140" s="118">
        <f t="shared" si="14"/>
        <v>31</v>
      </c>
      <c r="P140" s="119">
        <f t="shared" si="15"/>
        <v>0</v>
      </c>
      <c r="Q140" s="119">
        <f t="shared" si="16"/>
        <v>31</v>
      </c>
      <c r="R140" s="118"/>
      <c r="S140" s="118"/>
    </row>
    <row r="141" spans="1:19" s="120" customFormat="1" ht="15.75">
      <c r="A141" s="115">
        <v>43</v>
      </c>
      <c r="B141" s="121" t="s">
        <v>210</v>
      </c>
      <c r="C141" s="115">
        <v>2001</v>
      </c>
      <c r="D141" s="115" t="s">
        <v>139</v>
      </c>
      <c r="E141" s="116"/>
      <c r="F141" s="116">
        <v>30</v>
      </c>
      <c r="G141" s="116"/>
      <c r="H141" s="118"/>
      <c r="I141" s="118"/>
      <c r="J141" s="118"/>
      <c r="K141" s="118"/>
      <c r="L141" s="118"/>
      <c r="M141" s="118"/>
      <c r="N141" s="118"/>
      <c r="O141" s="118">
        <f t="shared" si="14"/>
        <v>30</v>
      </c>
      <c r="P141" s="119">
        <f t="shared" si="15"/>
        <v>0</v>
      </c>
      <c r="Q141" s="119">
        <f t="shared" si="16"/>
        <v>30</v>
      </c>
      <c r="R141" s="118"/>
      <c r="S141" s="118"/>
    </row>
    <row r="142" spans="1:19" s="120" customFormat="1" ht="15.75">
      <c r="A142" s="115">
        <v>44</v>
      </c>
      <c r="B142" s="121" t="s">
        <v>611</v>
      </c>
      <c r="C142" s="115">
        <v>2002</v>
      </c>
      <c r="D142" s="115" t="s">
        <v>594</v>
      </c>
      <c r="E142" s="116"/>
      <c r="F142" s="116"/>
      <c r="G142" s="116"/>
      <c r="H142" s="118">
        <v>30</v>
      </c>
      <c r="I142" s="118"/>
      <c r="J142" s="118"/>
      <c r="K142" s="118"/>
      <c r="L142" s="118"/>
      <c r="M142" s="118"/>
      <c r="N142" s="118"/>
      <c r="O142" s="118">
        <f t="shared" si="14"/>
        <v>30</v>
      </c>
      <c r="P142" s="119">
        <f t="shared" si="15"/>
        <v>0</v>
      </c>
      <c r="Q142" s="119">
        <f t="shared" si="16"/>
        <v>30</v>
      </c>
      <c r="R142" s="118"/>
      <c r="S142" s="118"/>
    </row>
    <row r="143" spans="1:19" s="120" customFormat="1" ht="15.75">
      <c r="A143" s="115">
        <v>45</v>
      </c>
      <c r="B143" s="121" t="s">
        <v>968</v>
      </c>
      <c r="C143" s="115">
        <v>2002</v>
      </c>
      <c r="D143" s="115" t="s">
        <v>955</v>
      </c>
      <c r="E143" s="116"/>
      <c r="F143" s="116"/>
      <c r="G143" s="116"/>
      <c r="H143" s="118"/>
      <c r="I143" s="118"/>
      <c r="J143" s="118"/>
      <c r="K143" s="118"/>
      <c r="L143" s="118"/>
      <c r="M143" s="118">
        <v>30</v>
      </c>
      <c r="N143" s="118"/>
      <c r="O143" s="118">
        <f t="shared" si="14"/>
        <v>30</v>
      </c>
      <c r="P143" s="119">
        <f t="shared" si="15"/>
        <v>0</v>
      </c>
      <c r="Q143" s="119">
        <f t="shared" si="16"/>
        <v>30</v>
      </c>
      <c r="R143" s="118"/>
      <c r="S143" s="118"/>
    </row>
    <row r="144" spans="1:19" s="120" customFormat="1" ht="15.75">
      <c r="A144" s="115">
        <v>46</v>
      </c>
      <c r="B144" s="121" t="s">
        <v>1005</v>
      </c>
      <c r="C144" s="115">
        <v>2001</v>
      </c>
      <c r="D144" s="115" t="s">
        <v>196</v>
      </c>
      <c r="E144" s="116"/>
      <c r="F144" s="116"/>
      <c r="G144" s="116"/>
      <c r="H144" s="118"/>
      <c r="I144" s="118"/>
      <c r="J144" s="118"/>
      <c r="K144" s="118"/>
      <c r="L144" s="118"/>
      <c r="M144" s="118">
        <v>28</v>
      </c>
      <c r="N144" s="118"/>
      <c r="O144" s="118">
        <f t="shared" si="14"/>
        <v>28</v>
      </c>
      <c r="P144" s="119">
        <f t="shared" si="15"/>
        <v>0</v>
      </c>
      <c r="Q144" s="119">
        <f t="shared" si="16"/>
        <v>28</v>
      </c>
      <c r="R144" s="118"/>
      <c r="S144" s="118"/>
    </row>
    <row r="145" spans="1:19" s="120" customFormat="1" ht="15.75">
      <c r="A145" s="115">
        <v>47</v>
      </c>
      <c r="B145" s="121" t="s">
        <v>1077</v>
      </c>
      <c r="C145" s="115">
        <v>2002</v>
      </c>
      <c r="D145" s="115" t="s">
        <v>923</v>
      </c>
      <c r="E145" s="116"/>
      <c r="F145" s="116"/>
      <c r="G145" s="116"/>
      <c r="H145" s="118"/>
      <c r="I145" s="118"/>
      <c r="J145" s="118"/>
      <c r="K145" s="118"/>
      <c r="L145" s="118"/>
      <c r="M145" s="118">
        <v>28</v>
      </c>
      <c r="N145" s="118"/>
      <c r="O145" s="118">
        <f t="shared" si="14"/>
        <v>28</v>
      </c>
      <c r="P145" s="119">
        <f t="shared" si="15"/>
        <v>0</v>
      </c>
      <c r="Q145" s="119">
        <f t="shared" si="16"/>
        <v>28</v>
      </c>
      <c r="R145" s="118"/>
      <c r="S145" s="118"/>
    </row>
    <row r="146" spans="1:19" s="120" customFormat="1" ht="15.75">
      <c r="A146" s="115">
        <v>48</v>
      </c>
      <c r="B146" s="121" t="s">
        <v>616</v>
      </c>
      <c r="C146" s="115">
        <v>2002</v>
      </c>
      <c r="D146" s="115" t="s">
        <v>594</v>
      </c>
      <c r="E146" s="116"/>
      <c r="F146" s="116"/>
      <c r="G146" s="116"/>
      <c r="H146" s="118">
        <v>26</v>
      </c>
      <c r="I146" s="118"/>
      <c r="J146" s="118"/>
      <c r="K146" s="118"/>
      <c r="L146" s="118"/>
      <c r="M146" s="118"/>
      <c r="N146" s="118"/>
      <c r="O146" s="118">
        <f t="shared" si="14"/>
        <v>26</v>
      </c>
      <c r="P146" s="119">
        <f t="shared" si="15"/>
        <v>0</v>
      </c>
      <c r="Q146" s="119">
        <f t="shared" si="16"/>
        <v>26</v>
      </c>
      <c r="R146" s="118"/>
      <c r="S146" s="118"/>
    </row>
    <row r="147" spans="1:19" s="120" customFormat="1" ht="15.75">
      <c r="A147" s="115">
        <v>49</v>
      </c>
      <c r="B147" s="121" t="s">
        <v>1086</v>
      </c>
      <c r="C147" s="115">
        <v>2001</v>
      </c>
      <c r="D147" s="115" t="s">
        <v>923</v>
      </c>
      <c r="E147" s="116"/>
      <c r="F147" s="116"/>
      <c r="G147" s="116"/>
      <c r="H147" s="118"/>
      <c r="I147" s="118"/>
      <c r="J147" s="118"/>
      <c r="K147" s="118"/>
      <c r="L147" s="118"/>
      <c r="M147" s="118">
        <v>26</v>
      </c>
      <c r="N147" s="118"/>
      <c r="O147" s="118">
        <f t="shared" si="14"/>
        <v>26</v>
      </c>
      <c r="P147" s="119">
        <f t="shared" si="15"/>
        <v>0</v>
      </c>
      <c r="Q147" s="119">
        <f t="shared" si="16"/>
        <v>26</v>
      </c>
      <c r="R147" s="118"/>
      <c r="S147" s="118"/>
    </row>
    <row r="148" spans="1:19" s="120" customFormat="1" ht="15.75">
      <c r="A148" s="115">
        <v>50</v>
      </c>
      <c r="B148" s="121" t="s">
        <v>969</v>
      </c>
      <c r="C148" s="115">
        <v>2002</v>
      </c>
      <c r="D148" s="115" t="s">
        <v>955</v>
      </c>
      <c r="E148" s="116"/>
      <c r="F148" s="116"/>
      <c r="G148" s="116"/>
      <c r="H148" s="118"/>
      <c r="I148" s="118"/>
      <c r="J148" s="118"/>
      <c r="K148" s="118"/>
      <c r="L148" s="118"/>
      <c r="M148" s="118">
        <v>26</v>
      </c>
      <c r="N148" s="118"/>
      <c r="O148" s="118">
        <f t="shared" si="14"/>
        <v>26</v>
      </c>
      <c r="P148" s="119">
        <f t="shared" si="15"/>
        <v>0</v>
      </c>
      <c r="Q148" s="119">
        <f t="shared" si="16"/>
        <v>26</v>
      </c>
      <c r="R148" s="118"/>
      <c r="S148" s="118"/>
    </row>
    <row r="149" spans="1:19" s="120" customFormat="1" ht="15.75">
      <c r="A149" s="115">
        <v>51</v>
      </c>
      <c r="B149" s="121" t="s">
        <v>617</v>
      </c>
      <c r="C149" s="115">
        <v>2002</v>
      </c>
      <c r="D149" s="115" t="s">
        <v>594</v>
      </c>
      <c r="E149" s="116"/>
      <c r="F149" s="116"/>
      <c r="G149" s="116"/>
      <c r="H149" s="118">
        <v>24</v>
      </c>
      <c r="I149" s="118"/>
      <c r="J149" s="118"/>
      <c r="K149" s="118"/>
      <c r="L149" s="118"/>
      <c r="M149" s="118"/>
      <c r="N149" s="118"/>
      <c r="O149" s="118">
        <f t="shared" si="14"/>
        <v>24</v>
      </c>
      <c r="P149" s="119">
        <f t="shared" si="15"/>
        <v>0</v>
      </c>
      <c r="Q149" s="119">
        <f t="shared" si="16"/>
        <v>24</v>
      </c>
      <c r="R149" s="118"/>
      <c r="S149" s="118"/>
    </row>
    <row r="150" spans="1:19" s="120" customFormat="1" ht="15.75">
      <c r="A150" s="115">
        <v>52</v>
      </c>
      <c r="B150" s="121" t="s">
        <v>970</v>
      </c>
      <c r="C150" s="115">
        <v>2002</v>
      </c>
      <c r="D150" s="115" t="s">
        <v>955</v>
      </c>
      <c r="E150" s="116"/>
      <c r="F150" s="116"/>
      <c r="G150" s="116"/>
      <c r="H150" s="118"/>
      <c r="I150" s="118"/>
      <c r="J150" s="118"/>
      <c r="K150" s="118"/>
      <c r="L150" s="118"/>
      <c r="M150" s="118">
        <v>24</v>
      </c>
      <c r="N150" s="118"/>
      <c r="O150" s="118">
        <f t="shared" si="14"/>
        <v>24</v>
      </c>
      <c r="P150" s="119">
        <f t="shared" si="15"/>
        <v>0</v>
      </c>
      <c r="Q150" s="119">
        <f t="shared" si="16"/>
        <v>24</v>
      </c>
      <c r="R150" s="118"/>
      <c r="S150" s="118"/>
    </row>
    <row r="151" spans="1:19" s="120" customFormat="1" ht="15.75">
      <c r="A151" s="115">
        <v>53</v>
      </c>
      <c r="B151" s="121" t="s">
        <v>971</v>
      </c>
      <c r="C151" s="115">
        <v>2002</v>
      </c>
      <c r="D151" s="115" t="s">
        <v>237</v>
      </c>
      <c r="E151" s="116"/>
      <c r="F151" s="116"/>
      <c r="G151" s="116"/>
      <c r="H151" s="118"/>
      <c r="I151" s="118"/>
      <c r="J151" s="118"/>
      <c r="K151" s="118"/>
      <c r="L151" s="118"/>
      <c r="M151" s="118">
        <v>24</v>
      </c>
      <c r="N151" s="118"/>
      <c r="O151" s="118">
        <f t="shared" si="14"/>
        <v>24</v>
      </c>
      <c r="P151" s="119">
        <f t="shared" si="15"/>
        <v>0</v>
      </c>
      <c r="Q151" s="119">
        <f t="shared" si="16"/>
        <v>24</v>
      </c>
      <c r="R151" s="118"/>
      <c r="S151" s="118"/>
    </row>
    <row r="152" spans="1:19" s="120" customFormat="1" ht="15.75">
      <c r="A152" s="115">
        <v>54</v>
      </c>
      <c r="B152" s="121" t="s">
        <v>618</v>
      </c>
      <c r="C152" s="115">
        <v>2002</v>
      </c>
      <c r="D152" s="115" t="s">
        <v>594</v>
      </c>
      <c r="E152" s="116"/>
      <c r="F152" s="116"/>
      <c r="G152" s="116"/>
      <c r="H152" s="118">
        <v>22</v>
      </c>
      <c r="I152" s="118"/>
      <c r="J152" s="118"/>
      <c r="K152" s="118"/>
      <c r="L152" s="118"/>
      <c r="M152" s="118"/>
      <c r="N152" s="118"/>
      <c r="O152" s="118">
        <f t="shared" si="14"/>
        <v>22</v>
      </c>
      <c r="P152" s="119">
        <f t="shared" si="15"/>
        <v>0</v>
      </c>
      <c r="Q152" s="119">
        <f t="shared" si="16"/>
        <v>22</v>
      </c>
      <c r="R152" s="118"/>
      <c r="S152" s="118"/>
    </row>
    <row r="153" spans="1:19" s="120" customFormat="1" ht="15.75">
      <c r="A153" s="115">
        <v>55</v>
      </c>
      <c r="B153" s="121" t="s">
        <v>622</v>
      </c>
      <c r="C153" s="115">
        <v>2001</v>
      </c>
      <c r="D153" s="115" t="s">
        <v>586</v>
      </c>
      <c r="E153" s="116"/>
      <c r="F153" s="116"/>
      <c r="G153" s="116"/>
      <c r="H153" s="118">
        <v>20</v>
      </c>
      <c r="I153" s="118"/>
      <c r="J153" s="118"/>
      <c r="K153" s="118"/>
      <c r="L153" s="118"/>
      <c r="M153" s="118"/>
      <c r="N153" s="118"/>
      <c r="O153" s="118">
        <f t="shared" si="14"/>
        <v>20</v>
      </c>
      <c r="P153" s="119">
        <f t="shared" si="15"/>
        <v>0</v>
      </c>
      <c r="Q153" s="119">
        <f t="shared" si="16"/>
        <v>20</v>
      </c>
      <c r="R153" s="118"/>
      <c r="S153" s="118"/>
    </row>
    <row r="154" spans="1:19" s="120" customFormat="1" ht="15.75">
      <c r="A154" s="115">
        <v>56</v>
      </c>
      <c r="B154" s="121" t="s">
        <v>972</v>
      </c>
      <c r="C154" s="115">
        <v>2002</v>
      </c>
      <c r="D154" s="115" t="s">
        <v>237</v>
      </c>
      <c r="E154" s="116"/>
      <c r="F154" s="116"/>
      <c r="G154" s="116"/>
      <c r="H154" s="118"/>
      <c r="I154" s="118"/>
      <c r="J154" s="118"/>
      <c r="K154" s="118"/>
      <c r="L154" s="118"/>
      <c r="M154" s="118">
        <v>20</v>
      </c>
      <c r="N154" s="118"/>
      <c r="O154" s="118">
        <f t="shared" si="14"/>
        <v>20</v>
      </c>
      <c r="P154" s="119">
        <f t="shared" si="15"/>
        <v>0</v>
      </c>
      <c r="Q154" s="119">
        <f t="shared" si="16"/>
        <v>20</v>
      </c>
      <c r="R154" s="118"/>
      <c r="S154" s="118"/>
    </row>
    <row r="155" spans="1:19" s="120" customFormat="1" ht="15.75">
      <c r="A155" s="115">
        <v>57</v>
      </c>
      <c r="B155" s="121" t="s">
        <v>1078</v>
      </c>
      <c r="C155" s="115">
        <v>2002</v>
      </c>
      <c r="D155" s="115" t="s">
        <v>923</v>
      </c>
      <c r="E155" s="116"/>
      <c r="F155" s="116"/>
      <c r="G155" s="116"/>
      <c r="H155" s="118"/>
      <c r="I155" s="118"/>
      <c r="J155" s="118"/>
      <c r="K155" s="118"/>
      <c r="L155" s="118"/>
      <c r="M155" s="118">
        <v>18</v>
      </c>
      <c r="N155" s="118"/>
      <c r="O155" s="118">
        <f t="shared" si="14"/>
        <v>18</v>
      </c>
      <c r="P155" s="119">
        <f t="shared" si="15"/>
        <v>0</v>
      </c>
      <c r="Q155" s="119">
        <f t="shared" si="16"/>
        <v>18</v>
      </c>
      <c r="R155" s="118"/>
      <c r="S155" s="118"/>
    </row>
    <row r="156" spans="1:19" s="120" customFormat="1" ht="15.75">
      <c r="A156" s="115">
        <v>58</v>
      </c>
      <c r="B156" s="121" t="s">
        <v>1079</v>
      </c>
      <c r="C156" s="115">
        <v>2002</v>
      </c>
      <c r="D156" s="115" t="s">
        <v>923</v>
      </c>
      <c r="E156" s="116"/>
      <c r="F156" s="116"/>
      <c r="G156" s="116"/>
      <c r="H156" s="118"/>
      <c r="I156" s="118"/>
      <c r="J156" s="118"/>
      <c r="K156" s="118"/>
      <c r="L156" s="118"/>
      <c r="M156" s="118">
        <v>16</v>
      </c>
      <c r="N156" s="118"/>
      <c r="O156" s="118">
        <f t="shared" si="14"/>
        <v>16</v>
      </c>
      <c r="P156" s="119">
        <f t="shared" si="15"/>
        <v>0</v>
      </c>
      <c r="Q156" s="119">
        <f t="shared" si="16"/>
        <v>16</v>
      </c>
      <c r="R156" s="118"/>
      <c r="S156" s="118"/>
    </row>
    <row r="157" spans="1:19" s="120" customFormat="1" ht="15.75">
      <c r="A157" s="115">
        <v>59</v>
      </c>
      <c r="B157" s="121" t="s">
        <v>628</v>
      </c>
      <c r="C157" s="115">
        <v>2002</v>
      </c>
      <c r="D157" s="115" t="s">
        <v>604</v>
      </c>
      <c r="E157" s="116"/>
      <c r="F157" s="116"/>
      <c r="G157" s="116"/>
      <c r="H157" s="118">
        <v>14</v>
      </c>
      <c r="I157" s="118"/>
      <c r="J157" s="118"/>
      <c r="K157" s="118"/>
      <c r="L157" s="118"/>
      <c r="M157" s="118"/>
      <c r="N157" s="118"/>
      <c r="O157" s="118">
        <f t="shared" si="14"/>
        <v>14</v>
      </c>
      <c r="P157" s="119">
        <f t="shared" si="15"/>
        <v>0</v>
      </c>
      <c r="Q157" s="119">
        <f t="shared" si="16"/>
        <v>14</v>
      </c>
      <c r="R157" s="118"/>
      <c r="S157" s="118"/>
    </row>
    <row r="158" spans="1:19" s="120" customFormat="1" ht="15.75">
      <c r="A158" s="115">
        <v>60</v>
      </c>
      <c r="B158" s="121" t="s">
        <v>974</v>
      </c>
      <c r="C158" s="115">
        <v>2002</v>
      </c>
      <c r="D158" s="115" t="s">
        <v>955</v>
      </c>
      <c r="E158" s="116"/>
      <c r="F158" s="116"/>
      <c r="G158" s="116"/>
      <c r="H158" s="118"/>
      <c r="I158" s="118"/>
      <c r="J158" s="118"/>
      <c r="K158" s="118"/>
      <c r="L158" s="118"/>
      <c r="M158" s="118">
        <v>14</v>
      </c>
      <c r="N158" s="118"/>
      <c r="O158" s="118">
        <f t="shared" si="14"/>
        <v>14</v>
      </c>
      <c r="P158" s="119">
        <f t="shared" si="15"/>
        <v>0</v>
      </c>
      <c r="Q158" s="119">
        <f t="shared" si="16"/>
        <v>14</v>
      </c>
      <c r="R158" s="118"/>
      <c r="S158" s="118"/>
    </row>
    <row r="159" spans="1:19" s="120" customFormat="1" ht="15.75">
      <c r="A159" s="115">
        <v>61</v>
      </c>
      <c r="B159" s="121" t="s">
        <v>630</v>
      </c>
      <c r="C159" s="115">
        <v>2002</v>
      </c>
      <c r="D159" s="115" t="s">
        <v>594</v>
      </c>
      <c r="E159" s="116"/>
      <c r="F159" s="116"/>
      <c r="G159" s="116"/>
      <c r="H159" s="118">
        <v>12</v>
      </c>
      <c r="I159" s="118"/>
      <c r="J159" s="118"/>
      <c r="K159" s="118"/>
      <c r="L159" s="118"/>
      <c r="M159" s="118"/>
      <c r="N159" s="118"/>
      <c r="O159" s="118">
        <f t="shared" si="14"/>
        <v>12</v>
      </c>
      <c r="P159" s="119">
        <f t="shared" si="15"/>
        <v>0</v>
      </c>
      <c r="Q159" s="119">
        <f t="shared" si="16"/>
        <v>12</v>
      </c>
      <c r="R159" s="118"/>
      <c r="S159" s="118"/>
    </row>
    <row r="160" spans="1:19" s="120" customFormat="1" ht="15.75">
      <c r="A160" s="115">
        <v>62</v>
      </c>
      <c r="B160" s="121" t="s">
        <v>1080</v>
      </c>
      <c r="C160" s="115">
        <v>2002</v>
      </c>
      <c r="D160" s="115" t="s">
        <v>923</v>
      </c>
      <c r="E160" s="116"/>
      <c r="F160" s="116"/>
      <c r="G160" s="116"/>
      <c r="H160" s="118"/>
      <c r="I160" s="118"/>
      <c r="J160" s="118"/>
      <c r="K160" s="118"/>
      <c r="L160" s="118"/>
      <c r="M160" s="118">
        <v>12</v>
      </c>
      <c r="N160" s="118"/>
      <c r="O160" s="118">
        <f t="shared" si="14"/>
        <v>12</v>
      </c>
      <c r="P160" s="119">
        <f t="shared" si="15"/>
        <v>0</v>
      </c>
      <c r="Q160" s="119">
        <f t="shared" si="16"/>
        <v>12</v>
      </c>
      <c r="R160" s="118"/>
      <c r="S160" s="118"/>
    </row>
    <row r="161" spans="1:19" s="120" customFormat="1" ht="15.75">
      <c r="A161" s="115">
        <v>63</v>
      </c>
      <c r="B161" s="121" t="s">
        <v>631</v>
      </c>
      <c r="C161" s="115">
        <v>2001</v>
      </c>
      <c r="D161" s="115" t="s">
        <v>586</v>
      </c>
      <c r="E161" s="116"/>
      <c r="F161" s="116"/>
      <c r="G161" s="116"/>
      <c r="H161" s="118">
        <v>10</v>
      </c>
      <c r="I161" s="118"/>
      <c r="J161" s="118"/>
      <c r="K161" s="118"/>
      <c r="L161" s="118"/>
      <c r="M161" s="118"/>
      <c r="N161" s="118"/>
      <c r="O161" s="118">
        <f t="shared" si="14"/>
        <v>10</v>
      </c>
      <c r="P161" s="119">
        <f t="shared" si="15"/>
        <v>0</v>
      </c>
      <c r="Q161" s="119">
        <f t="shared" si="16"/>
        <v>10</v>
      </c>
      <c r="R161" s="118"/>
      <c r="S161" s="118"/>
    </row>
    <row r="162" spans="1:19" s="120" customFormat="1" ht="15.75">
      <c r="A162" s="115">
        <v>64</v>
      </c>
      <c r="B162" s="121" t="s">
        <v>1081</v>
      </c>
      <c r="C162" s="115">
        <v>2002</v>
      </c>
      <c r="D162" s="115" t="s">
        <v>923</v>
      </c>
      <c r="E162" s="116"/>
      <c r="F162" s="116"/>
      <c r="G162" s="116"/>
      <c r="H162" s="118"/>
      <c r="I162" s="118"/>
      <c r="J162" s="118"/>
      <c r="K162" s="118"/>
      <c r="L162" s="118"/>
      <c r="M162" s="118">
        <v>10</v>
      </c>
      <c r="N162" s="118"/>
      <c r="O162" s="118">
        <f t="shared" si="14"/>
        <v>10</v>
      </c>
      <c r="P162" s="119">
        <f t="shared" si="15"/>
        <v>0</v>
      </c>
      <c r="Q162" s="119">
        <f t="shared" si="16"/>
        <v>10</v>
      </c>
      <c r="R162" s="118"/>
      <c r="S162" s="118"/>
    </row>
    <row r="163" spans="1:19" s="120" customFormat="1" ht="15.75">
      <c r="A163" s="115">
        <v>65</v>
      </c>
      <c r="B163" s="121" t="s">
        <v>980</v>
      </c>
      <c r="C163" s="115">
        <v>2002</v>
      </c>
      <c r="D163" s="115" t="s">
        <v>955</v>
      </c>
      <c r="E163" s="116"/>
      <c r="F163" s="116"/>
      <c r="G163" s="116"/>
      <c r="H163" s="118"/>
      <c r="I163" s="118"/>
      <c r="J163" s="118"/>
      <c r="K163" s="118"/>
      <c r="L163" s="118"/>
      <c r="M163" s="118">
        <v>9</v>
      </c>
      <c r="N163" s="118"/>
      <c r="O163" s="118">
        <f>F163+G163+H163+J163+L163+M163+N163</f>
        <v>9</v>
      </c>
      <c r="P163" s="119">
        <f t="shared" si="15"/>
        <v>0</v>
      </c>
      <c r="Q163" s="119">
        <f>O163+P163</f>
        <v>9</v>
      </c>
      <c r="R163" s="118"/>
      <c r="S163" s="118"/>
    </row>
    <row r="164" spans="1:19" s="120" customFormat="1" ht="15.75">
      <c r="A164" s="115">
        <v>66</v>
      </c>
      <c r="B164" s="121" t="s">
        <v>1082</v>
      </c>
      <c r="C164" s="115">
        <v>2002</v>
      </c>
      <c r="D164" s="115" t="s">
        <v>923</v>
      </c>
      <c r="E164" s="116"/>
      <c r="F164" s="116"/>
      <c r="G164" s="116"/>
      <c r="H164" s="118"/>
      <c r="I164" s="118"/>
      <c r="J164" s="118"/>
      <c r="K164" s="118"/>
      <c r="L164" s="118"/>
      <c r="M164" s="118">
        <v>8</v>
      </c>
      <c r="N164" s="118"/>
      <c r="O164" s="118">
        <f>F164+G164+H164+J164+L164+M164+N164</f>
        <v>8</v>
      </c>
      <c r="P164" s="119">
        <f t="shared" si="15"/>
        <v>0</v>
      </c>
      <c r="Q164" s="119">
        <f>O164+P164</f>
        <v>8</v>
      </c>
      <c r="R164" s="118"/>
      <c r="S164" s="118"/>
    </row>
    <row r="165" spans="1:19" s="120" customFormat="1" ht="15.75">
      <c r="A165" s="115">
        <v>67</v>
      </c>
      <c r="B165" s="121" t="s">
        <v>981</v>
      </c>
      <c r="C165" s="115">
        <v>2002</v>
      </c>
      <c r="D165" s="115" t="s">
        <v>237</v>
      </c>
      <c r="E165" s="116"/>
      <c r="F165" s="116"/>
      <c r="G165" s="116"/>
      <c r="H165" s="118"/>
      <c r="I165" s="118"/>
      <c r="J165" s="118"/>
      <c r="K165" s="118"/>
      <c r="L165" s="118"/>
      <c r="M165" s="118">
        <v>6</v>
      </c>
      <c r="N165" s="118"/>
      <c r="O165" s="118">
        <f>F165+G165+H165+J165+L165+M165+N165</f>
        <v>6</v>
      </c>
      <c r="P165" s="119">
        <f t="shared" si="15"/>
        <v>0</v>
      </c>
      <c r="Q165" s="119">
        <f>O165+P165</f>
        <v>6</v>
      </c>
      <c r="R165" s="118"/>
      <c r="S165" s="118"/>
    </row>
    <row r="166" spans="1:19" s="120" customFormat="1" ht="15.75">
      <c r="A166" s="115">
        <v>68</v>
      </c>
      <c r="B166" s="121" t="s">
        <v>1083</v>
      </c>
      <c r="C166" s="115">
        <v>2002</v>
      </c>
      <c r="D166" s="115" t="s">
        <v>923</v>
      </c>
      <c r="E166" s="116"/>
      <c r="F166" s="116"/>
      <c r="G166" s="116"/>
      <c r="H166" s="118"/>
      <c r="I166" s="118"/>
      <c r="J166" s="118"/>
      <c r="K166" s="118"/>
      <c r="L166" s="118"/>
      <c r="M166" s="118">
        <v>5</v>
      </c>
      <c r="N166" s="118"/>
      <c r="O166" s="118">
        <f>F166+G166+H166+J166+L166+M166+N166</f>
        <v>5</v>
      </c>
      <c r="P166" s="119">
        <f t="shared" si="15"/>
        <v>0</v>
      </c>
      <c r="Q166" s="119">
        <f>O166+P166</f>
        <v>5</v>
      </c>
      <c r="R166" s="118"/>
      <c r="S166" s="118"/>
    </row>
    <row r="167" spans="1:19" s="120" customFormat="1" ht="15.75">
      <c r="A167" s="115">
        <v>69</v>
      </c>
      <c r="B167" s="121" t="s">
        <v>985</v>
      </c>
      <c r="C167" s="115">
        <v>2002</v>
      </c>
      <c r="D167" s="115" t="s">
        <v>237</v>
      </c>
      <c r="E167" s="116"/>
      <c r="F167" s="116"/>
      <c r="G167" s="116"/>
      <c r="H167" s="118"/>
      <c r="I167" s="118"/>
      <c r="J167" s="118"/>
      <c r="K167" s="118"/>
      <c r="L167" s="118"/>
      <c r="M167" s="118">
        <v>4</v>
      </c>
      <c r="N167" s="118"/>
      <c r="O167" s="118">
        <f>F167+G167+H167+J167+L167+M167+N167</f>
        <v>4</v>
      </c>
      <c r="P167" s="119">
        <f t="shared" si="15"/>
        <v>0</v>
      </c>
      <c r="Q167" s="119">
        <f>O167+P167</f>
        <v>4</v>
      </c>
      <c r="R167" s="118"/>
      <c r="S167" s="118"/>
    </row>
    <row r="168" spans="1:19" s="120" customFormat="1" ht="15.75">
      <c r="A168" s="180"/>
      <c r="B168" s="181"/>
      <c r="C168" s="180"/>
      <c r="D168" s="180"/>
      <c r="E168" s="182"/>
      <c r="F168" s="182"/>
      <c r="G168" s="182"/>
      <c r="H168" s="153"/>
      <c r="I168" s="153"/>
      <c r="J168" s="153"/>
      <c r="K168" s="153"/>
      <c r="L168" s="153"/>
      <c r="N168" s="153"/>
      <c r="O168" s="153"/>
      <c r="P168" s="183"/>
      <c r="Q168" s="183"/>
      <c r="R168" s="153"/>
      <c r="S168" s="153"/>
    </row>
    <row r="169" spans="1:4" ht="18">
      <c r="A169" s="93" t="s">
        <v>84</v>
      </c>
      <c r="B169" s="379" t="s">
        <v>78</v>
      </c>
      <c r="C169" s="379" t="s">
        <v>20</v>
      </c>
      <c r="D169" s="379" t="s">
        <v>15</v>
      </c>
    </row>
    <row r="170" spans="1:19" ht="75">
      <c r="A170" s="92" t="s">
        <v>54</v>
      </c>
      <c r="B170" s="92" t="s">
        <v>55</v>
      </c>
      <c r="C170" s="92" t="s">
        <v>56</v>
      </c>
      <c r="D170" s="92" t="s">
        <v>314</v>
      </c>
      <c r="E170" s="73" t="s">
        <v>318</v>
      </c>
      <c r="F170" s="73" t="s">
        <v>319</v>
      </c>
      <c r="G170" s="73" t="s">
        <v>320</v>
      </c>
      <c r="H170" s="73" t="s">
        <v>321</v>
      </c>
      <c r="I170" s="73" t="s">
        <v>322</v>
      </c>
      <c r="J170" s="73" t="s">
        <v>323</v>
      </c>
      <c r="K170" s="73" t="s">
        <v>324</v>
      </c>
      <c r="L170" s="73" t="s">
        <v>325</v>
      </c>
      <c r="M170" s="73" t="s">
        <v>326</v>
      </c>
      <c r="N170" s="73" t="s">
        <v>327</v>
      </c>
      <c r="O170" s="73" t="s">
        <v>328</v>
      </c>
      <c r="P170" s="73" t="s">
        <v>329</v>
      </c>
      <c r="Q170" s="73" t="s">
        <v>330</v>
      </c>
      <c r="R170" s="73" t="s">
        <v>331</v>
      </c>
      <c r="S170" s="73" t="s">
        <v>332</v>
      </c>
    </row>
    <row r="171" spans="1:19" s="120" customFormat="1" ht="15.75">
      <c r="A171" s="115">
        <v>1</v>
      </c>
      <c r="B171" s="121" t="s">
        <v>248</v>
      </c>
      <c r="C171" s="115">
        <v>1999</v>
      </c>
      <c r="D171" s="115" t="s">
        <v>196</v>
      </c>
      <c r="E171" s="116"/>
      <c r="F171" s="116">
        <v>60</v>
      </c>
      <c r="G171" s="116"/>
      <c r="H171" s="118">
        <v>31</v>
      </c>
      <c r="I171" s="118"/>
      <c r="J171" s="118"/>
      <c r="K171" s="118"/>
      <c r="L171" s="118">
        <v>54</v>
      </c>
      <c r="M171" s="118">
        <v>48</v>
      </c>
      <c r="N171" s="118">
        <v>48</v>
      </c>
      <c r="O171" s="118">
        <f aca="true" t="shared" si="17" ref="O171:O202">F171+G171+H171+J171+L171+M171+N171</f>
        <v>241</v>
      </c>
      <c r="P171" s="119">
        <f aca="true" t="shared" si="18" ref="P171:P202">E171+G171+I171+K171</f>
        <v>0</v>
      </c>
      <c r="Q171" s="119">
        <f aca="true" t="shared" si="19" ref="Q171:Q202">O171+P171</f>
        <v>241</v>
      </c>
      <c r="R171" s="293">
        <f>O171</f>
        <v>241</v>
      </c>
      <c r="S171" s="118"/>
    </row>
    <row r="172" spans="1:19" s="120" customFormat="1" ht="15.75">
      <c r="A172" s="115">
        <v>2</v>
      </c>
      <c r="B172" s="121" t="s">
        <v>257</v>
      </c>
      <c r="C172" s="115">
        <v>1999</v>
      </c>
      <c r="D172" s="115" t="s">
        <v>184</v>
      </c>
      <c r="E172" s="116"/>
      <c r="F172" s="116">
        <v>54</v>
      </c>
      <c r="G172" s="116"/>
      <c r="H172" s="118">
        <v>36</v>
      </c>
      <c r="I172" s="118"/>
      <c r="J172" s="118"/>
      <c r="K172" s="118"/>
      <c r="L172" s="118">
        <v>60</v>
      </c>
      <c r="M172" s="118">
        <v>31</v>
      </c>
      <c r="N172" s="118">
        <v>54</v>
      </c>
      <c r="O172" s="118">
        <f t="shared" si="17"/>
        <v>235</v>
      </c>
      <c r="P172" s="119">
        <f t="shared" si="18"/>
        <v>0</v>
      </c>
      <c r="Q172" s="119">
        <f t="shared" si="19"/>
        <v>235</v>
      </c>
      <c r="R172" s="293">
        <f aca="true" t="shared" si="20" ref="R172:R184">O172</f>
        <v>235</v>
      </c>
      <c r="S172" s="118"/>
    </row>
    <row r="173" spans="1:19" s="120" customFormat="1" ht="15.75">
      <c r="A173" s="115">
        <v>3</v>
      </c>
      <c r="B173" s="121" t="s">
        <v>584</v>
      </c>
      <c r="C173" s="115">
        <v>2000</v>
      </c>
      <c r="D173" s="115" t="s">
        <v>582</v>
      </c>
      <c r="E173" s="116"/>
      <c r="F173" s="116"/>
      <c r="G173" s="116"/>
      <c r="H173" s="118">
        <v>34</v>
      </c>
      <c r="I173" s="118"/>
      <c r="J173" s="118"/>
      <c r="K173" s="118"/>
      <c r="L173" s="118">
        <v>43</v>
      </c>
      <c r="M173" s="118">
        <v>40</v>
      </c>
      <c r="N173" s="118">
        <v>43</v>
      </c>
      <c r="O173" s="118">
        <f t="shared" si="17"/>
        <v>160</v>
      </c>
      <c r="P173" s="119">
        <f t="shared" si="18"/>
        <v>0</v>
      </c>
      <c r="Q173" s="119">
        <f t="shared" si="19"/>
        <v>160</v>
      </c>
      <c r="R173" s="293">
        <f t="shared" si="20"/>
        <v>160</v>
      </c>
      <c r="S173" s="118"/>
    </row>
    <row r="174" spans="1:19" s="120" customFormat="1" ht="15.75">
      <c r="A174" s="115">
        <v>4</v>
      </c>
      <c r="B174" s="121" t="s">
        <v>191</v>
      </c>
      <c r="C174" s="115">
        <v>2000</v>
      </c>
      <c r="D174" s="115" t="s">
        <v>582</v>
      </c>
      <c r="E174" s="116"/>
      <c r="F174" s="116"/>
      <c r="G174" s="116"/>
      <c r="H174" s="118"/>
      <c r="I174" s="118"/>
      <c r="J174" s="118"/>
      <c r="K174" s="118"/>
      <c r="L174" s="118">
        <v>48</v>
      </c>
      <c r="M174" s="118">
        <v>43</v>
      </c>
      <c r="N174" s="118">
        <v>40</v>
      </c>
      <c r="O174" s="118">
        <f t="shared" si="17"/>
        <v>131</v>
      </c>
      <c r="P174" s="119">
        <f t="shared" si="18"/>
        <v>0</v>
      </c>
      <c r="Q174" s="119">
        <f t="shared" si="19"/>
        <v>131</v>
      </c>
      <c r="R174" s="293">
        <f t="shared" si="20"/>
        <v>131</v>
      </c>
      <c r="S174" s="118"/>
    </row>
    <row r="175" spans="1:19" s="120" customFormat="1" ht="15.75">
      <c r="A175" s="115">
        <v>5</v>
      </c>
      <c r="B175" s="121" t="s">
        <v>383</v>
      </c>
      <c r="C175" s="115">
        <v>2000</v>
      </c>
      <c r="D175" s="115" t="s">
        <v>361</v>
      </c>
      <c r="E175" s="116"/>
      <c r="F175" s="116"/>
      <c r="G175" s="116">
        <v>60</v>
      </c>
      <c r="H175" s="118"/>
      <c r="I175" s="118"/>
      <c r="J175" s="118"/>
      <c r="K175" s="118"/>
      <c r="L175" s="118"/>
      <c r="M175" s="118"/>
      <c r="N175" s="118"/>
      <c r="O175" s="118">
        <f t="shared" si="17"/>
        <v>60</v>
      </c>
      <c r="P175" s="119">
        <f t="shared" si="18"/>
        <v>60</v>
      </c>
      <c r="Q175" s="119">
        <f t="shared" si="19"/>
        <v>120</v>
      </c>
      <c r="R175" s="295"/>
      <c r="S175" s="118"/>
    </row>
    <row r="176" spans="1:19" s="120" customFormat="1" ht="15.75">
      <c r="A176" s="115">
        <v>6</v>
      </c>
      <c r="B176" s="121" t="s">
        <v>776</v>
      </c>
      <c r="C176" s="115">
        <v>2000</v>
      </c>
      <c r="D176" s="115" t="s">
        <v>61</v>
      </c>
      <c r="E176" s="116"/>
      <c r="F176" s="116"/>
      <c r="G176" s="116"/>
      <c r="H176" s="118"/>
      <c r="I176" s="118"/>
      <c r="J176" s="118">
        <v>60</v>
      </c>
      <c r="K176" s="118"/>
      <c r="L176" s="118"/>
      <c r="M176" s="118">
        <v>54</v>
      </c>
      <c r="N176" s="118"/>
      <c r="O176" s="118">
        <f t="shared" si="17"/>
        <v>114</v>
      </c>
      <c r="P176" s="119">
        <f t="shared" si="18"/>
        <v>0</v>
      </c>
      <c r="Q176" s="119">
        <f t="shared" si="19"/>
        <v>114</v>
      </c>
      <c r="R176" s="293">
        <f t="shared" si="20"/>
        <v>114</v>
      </c>
      <c r="S176" s="118"/>
    </row>
    <row r="177" spans="1:19" s="120" customFormat="1" ht="15.75">
      <c r="A177" s="115">
        <v>7</v>
      </c>
      <c r="B177" s="121" t="s">
        <v>384</v>
      </c>
      <c r="C177" s="115">
        <v>1999</v>
      </c>
      <c r="D177" s="115" t="s">
        <v>61</v>
      </c>
      <c r="E177" s="116"/>
      <c r="F177" s="116"/>
      <c r="G177" s="116">
        <v>54</v>
      </c>
      <c r="H177" s="118"/>
      <c r="I177" s="118"/>
      <c r="J177" s="118"/>
      <c r="K177" s="118"/>
      <c r="L177" s="118"/>
      <c r="M177" s="118"/>
      <c r="N177" s="118"/>
      <c r="O177" s="118">
        <f t="shared" si="17"/>
        <v>54</v>
      </c>
      <c r="P177" s="119">
        <f t="shared" si="18"/>
        <v>54</v>
      </c>
      <c r="Q177" s="119">
        <f t="shared" si="19"/>
        <v>108</v>
      </c>
      <c r="R177" s="295"/>
      <c r="S177" s="118"/>
    </row>
    <row r="178" spans="1:19" s="120" customFormat="1" ht="15.75">
      <c r="A178" s="115">
        <v>8</v>
      </c>
      <c r="B178" s="121" t="s">
        <v>779</v>
      </c>
      <c r="C178" s="115">
        <v>1999</v>
      </c>
      <c r="D178" s="115" t="s">
        <v>50</v>
      </c>
      <c r="E178" s="116"/>
      <c r="F178" s="116"/>
      <c r="G178" s="116"/>
      <c r="H178" s="118"/>
      <c r="I178" s="118"/>
      <c r="J178" s="118">
        <v>48</v>
      </c>
      <c r="K178" s="118">
        <v>60</v>
      </c>
      <c r="L178" s="118"/>
      <c r="M178" s="118"/>
      <c r="N178" s="118"/>
      <c r="O178" s="118">
        <f t="shared" si="17"/>
        <v>48</v>
      </c>
      <c r="P178" s="119">
        <f t="shared" si="18"/>
        <v>60</v>
      </c>
      <c r="Q178" s="119">
        <f t="shared" si="19"/>
        <v>108</v>
      </c>
      <c r="R178" s="295"/>
      <c r="S178" s="118"/>
    </row>
    <row r="179" spans="1:19" s="120" customFormat="1" ht="15.75">
      <c r="A179" s="115">
        <v>9</v>
      </c>
      <c r="B179" s="121" t="s">
        <v>191</v>
      </c>
      <c r="C179" s="115">
        <v>2000</v>
      </c>
      <c r="D179" s="115" t="s">
        <v>184</v>
      </c>
      <c r="E179" s="116"/>
      <c r="F179" s="116">
        <v>60</v>
      </c>
      <c r="G179" s="116"/>
      <c r="H179" s="118">
        <v>43</v>
      </c>
      <c r="I179" s="118"/>
      <c r="J179" s="118"/>
      <c r="K179" s="118"/>
      <c r="L179" s="118"/>
      <c r="M179" s="118"/>
      <c r="N179" s="118"/>
      <c r="O179" s="118">
        <f t="shared" si="17"/>
        <v>103</v>
      </c>
      <c r="P179" s="119">
        <f t="shared" si="18"/>
        <v>0</v>
      </c>
      <c r="Q179" s="119">
        <f t="shared" si="19"/>
        <v>103</v>
      </c>
      <c r="R179" s="293">
        <f t="shared" si="20"/>
        <v>103</v>
      </c>
      <c r="S179" s="118"/>
    </row>
    <row r="180" spans="1:19" s="120" customFormat="1" ht="15.75">
      <c r="A180" s="115">
        <v>10</v>
      </c>
      <c r="B180" s="121" t="s">
        <v>385</v>
      </c>
      <c r="C180" s="115">
        <v>1999</v>
      </c>
      <c r="D180" s="115" t="s">
        <v>361</v>
      </c>
      <c r="E180" s="116"/>
      <c r="F180" s="116"/>
      <c r="G180" s="116">
        <v>48</v>
      </c>
      <c r="H180" s="118"/>
      <c r="I180" s="118"/>
      <c r="J180" s="118"/>
      <c r="K180" s="118"/>
      <c r="L180" s="118"/>
      <c r="M180" s="118"/>
      <c r="N180" s="118"/>
      <c r="O180" s="118">
        <f t="shared" si="17"/>
        <v>48</v>
      </c>
      <c r="P180" s="119">
        <f t="shared" si="18"/>
        <v>48</v>
      </c>
      <c r="Q180" s="119">
        <f t="shared" si="19"/>
        <v>96</v>
      </c>
      <c r="R180" s="295"/>
      <c r="S180" s="118"/>
    </row>
    <row r="181" spans="1:19" s="120" customFormat="1" ht="15.75">
      <c r="A181" s="115">
        <v>11</v>
      </c>
      <c r="B181" s="121" t="s">
        <v>783</v>
      </c>
      <c r="C181" s="115">
        <v>2000</v>
      </c>
      <c r="D181" s="115" t="s">
        <v>50</v>
      </c>
      <c r="E181" s="116"/>
      <c r="F181" s="116"/>
      <c r="G181" s="116"/>
      <c r="H181" s="118"/>
      <c r="I181" s="118"/>
      <c r="J181" s="118">
        <v>34</v>
      </c>
      <c r="K181" s="118">
        <v>54</v>
      </c>
      <c r="L181" s="118"/>
      <c r="M181" s="118"/>
      <c r="N181" s="118"/>
      <c r="O181" s="118">
        <f t="shared" si="17"/>
        <v>34</v>
      </c>
      <c r="P181" s="119">
        <f t="shared" si="18"/>
        <v>54</v>
      </c>
      <c r="Q181" s="119">
        <f t="shared" si="19"/>
        <v>88</v>
      </c>
      <c r="R181" s="295"/>
      <c r="S181" s="118"/>
    </row>
    <row r="182" spans="1:19" s="120" customFormat="1" ht="15.75">
      <c r="A182" s="115">
        <v>12</v>
      </c>
      <c r="B182" s="121" t="s">
        <v>640</v>
      </c>
      <c r="C182" s="115">
        <v>1999</v>
      </c>
      <c r="D182" s="115" t="s">
        <v>621</v>
      </c>
      <c r="E182" s="116"/>
      <c r="F182" s="116"/>
      <c r="G182" s="116"/>
      <c r="H182" s="118">
        <v>28</v>
      </c>
      <c r="I182" s="118"/>
      <c r="J182" s="118"/>
      <c r="K182" s="118"/>
      <c r="L182" s="118"/>
      <c r="M182" s="118">
        <v>60</v>
      </c>
      <c r="N182" s="118"/>
      <c r="O182" s="118">
        <f t="shared" si="17"/>
        <v>88</v>
      </c>
      <c r="P182" s="119">
        <f t="shared" si="18"/>
        <v>0</v>
      </c>
      <c r="Q182" s="119">
        <f t="shared" si="19"/>
        <v>88</v>
      </c>
      <c r="R182" s="293">
        <f t="shared" si="20"/>
        <v>88</v>
      </c>
      <c r="S182" s="118"/>
    </row>
    <row r="183" spans="1:19" s="120" customFormat="1" ht="15.75">
      <c r="A183" s="115">
        <v>13</v>
      </c>
      <c r="B183" s="121" t="s">
        <v>386</v>
      </c>
      <c r="C183" s="115">
        <v>1999</v>
      </c>
      <c r="D183" s="115" t="s">
        <v>61</v>
      </c>
      <c r="E183" s="116"/>
      <c r="F183" s="116"/>
      <c r="G183" s="116">
        <v>43</v>
      </c>
      <c r="H183" s="118"/>
      <c r="I183" s="118"/>
      <c r="J183" s="118"/>
      <c r="K183" s="118"/>
      <c r="L183" s="118"/>
      <c r="M183" s="118"/>
      <c r="N183" s="118"/>
      <c r="O183" s="118">
        <f t="shared" si="17"/>
        <v>43</v>
      </c>
      <c r="P183" s="119">
        <f t="shared" si="18"/>
        <v>43</v>
      </c>
      <c r="Q183" s="119">
        <f t="shared" si="19"/>
        <v>86</v>
      </c>
      <c r="R183" s="295"/>
      <c r="S183" s="118"/>
    </row>
    <row r="184" spans="1:19" s="120" customFormat="1" ht="15.75">
      <c r="A184" s="115">
        <v>14</v>
      </c>
      <c r="B184" s="121" t="s">
        <v>623</v>
      </c>
      <c r="C184" s="115">
        <v>2000</v>
      </c>
      <c r="D184" s="115" t="s">
        <v>713</v>
      </c>
      <c r="E184" s="116"/>
      <c r="F184" s="116"/>
      <c r="G184" s="116"/>
      <c r="H184" s="118">
        <v>10</v>
      </c>
      <c r="I184" s="118"/>
      <c r="J184" s="118"/>
      <c r="K184" s="118"/>
      <c r="L184" s="118">
        <v>36</v>
      </c>
      <c r="M184" s="118">
        <v>34</v>
      </c>
      <c r="N184" s="118"/>
      <c r="O184" s="118">
        <f t="shared" si="17"/>
        <v>80</v>
      </c>
      <c r="P184" s="119">
        <f t="shared" si="18"/>
        <v>0</v>
      </c>
      <c r="Q184" s="119">
        <f t="shared" si="19"/>
        <v>80</v>
      </c>
      <c r="R184" s="293">
        <f t="shared" si="20"/>
        <v>80</v>
      </c>
      <c r="S184" s="118"/>
    </row>
    <row r="185" spans="1:19" s="120" customFormat="1" ht="15.75">
      <c r="A185" s="115">
        <v>15</v>
      </c>
      <c r="B185" s="121" t="s">
        <v>785</v>
      </c>
      <c r="C185" s="115">
        <v>1999</v>
      </c>
      <c r="D185" s="115" t="s">
        <v>50</v>
      </c>
      <c r="E185" s="116"/>
      <c r="F185" s="116"/>
      <c r="G185" s="116"/>
      <c r="H185" s="118"/>
      <c r="I185" s="118"/>
      <c r="J185" s="118">
        <v>31</v>
      </c>
      <c r="K185" s="118">
        <v>48</v>
      </c>
      <c r="L185" s="118"/>
      <c r="M185" s="118"/>
      <c r="N185" s="118"/>
      <c r="O185" s="118">
        <f t="shared" si="17"/>
        <v>31</v>
      </c>
      <c r="P185" s="119">
        <f t="shared" si="18"/>
        <v>48</v>
      </c>
      <c r="Q185" s="119">
        <f t="shared" si="19"/>
        <v>79</v>
      </c>
      <c r="R185" s="118"/>
      <c r="S185" s="118"/>
    </row>
    <row r="186" spans="1:19" s="120" customFormat="1" ht="15.75">
      <c r="A186" s="115">
        <v>16</v>
      </c>
      <c r="B186" s="121" t="s">
        <v>579</v>
      </c>
      <c r="C186" s="115">
        <v>2000</v>
      </c>
      <c r="D186" s="115" t="s">
        <v>580</v>
      </c>
      <c r="E186" s="116"/>
      <c r="F186" s="116"/>
      <c r="G186" s="116"/>
      <c r="H186" s="118">
        <v>60</v>
      </c>
      <c r="I186" s="118"/>
      <c r="J186" s="118"/>
      <c r="K186" s="118"/>
      <c r="L186" s="118"/>
      <c r="M186" s="118"/>
      <c r="N186" s="118"/>
      <c r="O186" s="118">
        <f t="shared" si="17"/>
        <v>60</v>
      </c>
      <c r="P186" s="119">
        <f t="shared" si="18"/>
        <v>0</v>
      </c>
      <c r="Q186" s="119">
        <f t="shared" si="19"/>
        <v>60</v>
      </c>
      <c r="R186" s="118"/>
      <c r="S186" s="118"/>
    </row>
    <row r="187" spans="1:19" s="120" customFormat="1" ht="15.75">
      <c r="A187" s="115">
        <v>17</v>
      </c>
      <c r="B187" s="121" t="s">
        <v>573</v>
      </c>
      <c r="C187" s="115">
        <v>1999</v>
      </c>
      <c r="D187" s="115" t="s">
        <v>38</v>
      </c>
      <c r="E187" s="116"/>
      <c r="F187" s="116"/>
      <c r="G187" s="116"/>
      <c r="H187" s="118"/>
      <c r="I187" s="118">
        <v>60</v>
      </c>
      <c r="J187" s="118"/>
      <c r="K187" s="118"/>
      <c r="L187" s="118"/>
      <c r="M187" s="118"/>
      <c r="N187" s="118"/>
      <c r="O187" s="118">
        <f t="shared" si="17"/>
        <v>0</v>
      </c>
      <c r="P187" s="119">
        <f t="shared" si="18"/>
        <v>60</v>
      </c>
      <c r="Q187" s="119">
        <f t="shared" si="19"/>
        <v>60</v>
      </c>
      <c r="R187" s="118"/>
      <c r="S187" s="118"/>
    </row>
    <row r="188" spans="1:19" s="120" customFormat="1" ht="15.75">
      <c r="A188" s="115">
        <v>18</v>
      </c>
      <c r="B188" s="121" t="s">
        <v>1129</v>
      </c>
      <c r="C188" s="115">
        <v>1999</v>
      </c>
      <c r="D188" s="115" t="s">
        <v>38</v>
      </c>
      <c r="E188" s="116"/>
      <c r="F188" s="116"/>
      <c r="G188" s="116"/>
      <c r="H188" s="118"/>
      <c r="I188" s="118"/>
      <c r="J188" s="118"/>
      <c r="K188" s="118"/>
      <c r="L188" s="118"/>
      <c r="M188" s="118"/>
      <c r="N188" s="118">
        <v>60</v>
      </c>
      <c r="O188" s="118">
        <f t="shared" si="17"/>
        <v>60</v>
      </c>
      <c r="P188" s="119">
        <f t="shared" si="18"/>
        <v>0</v>
      </c>
      <c r="Q188" s="119">
        <f t="shared" si="19"/>
        <v>60</v>
      </c>
      <c r="R188" s="118"/>
      <c r="S188" s="118"/>
    </row>
    <row r="189" spans="1:19" s="120" customFormat="1" ht="15.75">
      <c r="A189" s="115">
        <v>19</v>
      </c>
      <c r="B189" s="121" t="s">
        <v>786</v>
      </c>
      <c r="C189" s="115">
        <v>1999</v>
      </c>
      <c r="D189" s="115" t="s">
        <v>61</v>
      </c>
      <c r="E189" s="116"/>
      <c r="F189" s="116"/>
      <c r="G189" s="116"/>
      <c r="H189" s="118"/>
      <c r="I189" s="118"/>
      <c r="J189" s="118">
        <v>30</v>
      </c>
      <c r="K189" s="118"/>
      <c r="L189" s="118"/>
      <c r="M189" s="118">
        <v>28</v>
      </c>
      <c r="N189" s="118"/>
      <c r="O189" s="118">
        <f t="shared" si="17"/>
        <v>58</v>
      </c>
      <c r="P189" s="119">
        <f t="shared" si="18"/>
        <v>0</v>
      </c>
      <c r="Q189" s="119">
        <f t="shared" si="19"/>
        <v>58</v>
      </c>
      <c r="R189" s="118"/>
      <c r="S189" s="118"/>
    </row>
    <row r="190" spans="1:19" s="120" customFormat="1" ht="15.75">
      <c r="A190" s="115">
        <v>20</v>
      </c>
      <c r="B190" s="121" t="s">
        <v>599</v>
      </c>
      <c r="C190" s="115">
        <v>2000</v>
      </c>
      <c r="D190" s="115" t="s">
        <v>582</v>
      </c>
      <c r="E190" s="116"/>
      <c r="F190" s="116"/>
      <c r="G190" s="116"/>
      <c r="H190" s="118">
        <v>18</v>
      </c>
      <c r="I190" s="118"/>
      <c r="J190" s="118"/>
      <c r="K190" s="118"/>
      <c r="L190" s="118">
        <v>38</v>
      </c>
      <c r="M190" s="118"/>
      <c r="N190" s="118"/>
      <c r="O190" s="118">
        <f t="shared" si="17"/>
        <v>56</v>
      </c>
      <c r="P190" s="119">
        <f t="shared" si="18"/>
        <v>0</v>
      </c>
      <c r="Q190" s="119">
        <f t="shared" si="19"/>
        <v>56</v>
      </c>
      <c r="R190" s="118"/>
      <c r="S190" s="118"/>
    </row>
    <row r="191" spans="1:19" s="120" customFormat="1" ht="15.75">
      <c r="A191" s="115">
        <v>21</v>
      </c>
      <c r="B191" s="121" t="s">
        <v>193</v>
      </c>
      <c r="C191" s="115">
        <v>2000</v>
      </c>
      <c r="D191" s="115" t="s">
        <v>133</v>
      </c>
      <c r="E191" s="116"/>
      <c r="F191" s="116">
        <v>54</v>
      </c>
      <c r="G191" s="116"/>
      <c r="H191" s="118"/>
      <c r="I191" s="118"/>
      <c r="J191" s="118"/>
      <c r="K191" s="118"/>
      <c r="L191" s="118"/>
      <c r="M191" s="118"/>
      <c r="N191" s="118"/>
      <c r="O191" s="118">
        <f t="shared" si="17"/>
        <v>54</v>
      </c>
      <c r="P191" s="119">
        <f t="shared" si="18"/>
        <v>0</v>
      </c>
      <c r="Q191" s="119">
        <f t="shared" si="19"/>
        <v>54</v>
      </c>
      <c r="R191" s="118"/>
      <c r="S191" s="118"/>
    </row>
    <row r="192" spans="1:19" s="120" customFormat="1" ht="15.75">
      <c r="A192" s="115">
        <v>22</v>
      </c>
      <c r="B192" s="121" t="s">
        <v>633</v>
      </c>
      <c r="C192" s="115">
        <v>1999</v>
      </c>
      <c r="D192" s="115" t="s">
        <v>590</v>
      </c>
      <c r="E192" s="116"/>
      <c r="F192" s="116"/>
      <c r="G192" s="116"/>
      <c r="H192" s="118">
        <v>54</v>
      </c>
      <c r="I192" s="118"/>
      <c r="J192" s="118"/>
      <c r="K192" s="118"/>
      <c r="L192" s="118"/>
      <c r="M192" s="118"/>
      <c r="N192" s="118"/>
      <c r="O192" s="118">
        <f t="shared" si="17"/>
        <v>54</v>
      </c>
      <c r="P192" s="119">
        <f t="shared" si="18"/>
        <v>0</v>
      </c>
      <c r="Q192" s="119">
        <f t="shared" si="19"/>
        <v>54</v>
      </c>
      <c r="R192" s="118"/>
      <c r="S192" s="118"/>
    </row>
    <row r="193" spans="1:19" s="120" customFormat="1" ht="15.75">
      <c r="A193" s="115">
        <v>23</v>
      </c>
      <c r="B193" s="121" t="s">
        <v>777</v>
      </c>
      <c r="C193" s="115">
        <v>1999</v>
      </c>
      <c r="D193" s="115" t="s">
        <v>50</v>
      </c>
      <c r="E193" s="116"/>
      <c r="F193" s="116"/>
      <c r="G193" s="116"/>
      <c r="H193" s="118"/>
      <c r="I193" s="118"/>
      <c r="J193" s="118">
        <v>54</v>
      </c>
      <c r="K193" s="118"/>
      <c r="L193" s="118"/>
      <c r="M193" s="118"/>
      <c r="N193" s="118"/>
      <c r="O193" s="118">
        <f t="shared" si="17"/>
        <v>54</v>
      </c>
      <c r="P193" s="119">
        <f t="shared" si="18"/>
        <v>0</v>
      </c>
      <c r="Q193" s="119">
        <f t="shared" si="19"/>
        <v>54</v>
      </c>
      <c r="R193" s="118"/>
      <c r="S193" s="118"/>
    </row>
    <row r="194" spans="1:19" s="120" customFormat="1" ht="15.75">
      <c r="A194" s="115">
        <v>24</v>
      </c>
      <c r="B194" s="121" t="s">
        <v>194</v>
      </c>
      <c r="C194" s="115">
        <v>2000</v>
      </c>
      <c r="D194" s="115" t="s">
        <v>131</v>
      </c>
      <c r="E194" s="116"/>
      <c r="F194" s="116">
        <v>48</v>
      </c>
      <c r="G194" s="116"/>
      <c r="H194" s="118"/>
      <c r="I194" s="118"/>
      <c r="J194" s="118"/>
      <c r="K194" s="118"/>
      <c r="L194" s="118"/>
      <c r="M194" s="118"/>
      <c r="N194" s="118"/>
      <c r="O194" s="118">
        <f t="shared" si="17"/>
        <v>48</v>
      </c>
      <c r="P194" s="119">
        <f t="shared" si="18"/>
        <v>0</v>
      </c>
      <c r="Q194" s="119">
        <f t="shared" si="19"/>
        <v>48</v>
      </c>
      <c r="R194" s="118"/>
      <c r="S194" s="118"/>
    </row>
    <row r="195" spans="1:19" s="120" customFormat="1" ht="15.75">
      <c r="A195" s="115">
        <v>25</v>
      </c>
      <c r="B195" s="121" t="s">
        <v>581</v>
      </c>
      <c r="C195" s="115">
        <v>2000</v>
      </c>
      <c r="D195" s="115" t="s">
        <v>580</v>
      </c>
      <c r="E195" s="116"/>
      <c r="F195" s="116"/>
      <c r="G195" s="116"/>
      <c r="H195" s="118">
        <v>48</v>
      </c>
      <c r="I195" s="118"/>
      <c r="J195" s="118"/>
      <c r="K195" s="118"/>
      <c r="L195" s="118"/>
      <c r="M195" s="118"/>
      <c r="N195" s="118"/>
      <c r="O195" s="118">
        <f t="shared" si="17"/>
        <v>48</v>
      </c>
      <c r="P195" s="119">
        <f t="shared" si="18"/>
        <v>0</v>
      </c>
      <c r="Q195" s="119">
        <f t="shared" si="19"/>
        <v>48</v>
      </c>
      <c r="R195" s="118"/>
      <c r="S195" s="118"/>
    </row>
    <row r="196" spans="1:19" s="120" customFormat="1" ht="15.75">
      <c r="A196" s="115">
        <v>26</v>
      </c>
      <c r="B196" s="121" t="s">
        <v>778</v>
      </c>
      <c r="C196" s="115">
        <v>2000</v>
      </c>
      <c r="D196" s="115" t="s">
        <v>50</v>
      </c>
      <c r="E196" s="116"/>
      <c r="F196" s="116"/>
      <c r="G196" s="116"/>
      <c r="H196" s="118"/>
      <c r="I196" s="118"/>
      <c r="J196" s="118">
        <v>48</v>
      </c>
      <c r="K196" s="118"/>
      <c r="L196" s="118"/>
      <c r="M196" s="118"/>
      <c r="N196" s="118"/>
      <c r="O196" s="118">
        <f t="shared" si="17"/>
        <v>48</v>
      </c>
      <c r="P196" s="119">
        <f t="shared" si="18"/>
        <v>0</v>
      </c>
      <c r="Q196" s="119">
        <f t="shared" si="19"/>
        <v>48</v>
      </c>
      <c r="R196" s="118"/>
      <c r="S196" s="118"/>
    </row>
    <row r="197" spans="1:19" s="120" customFormat="1" ht="15.75">
      <c r="A197" s="115">
        <v>27</v>
      </c>
      <c r="B197" s="121" t="s">
        <v>197</v>
      </c>
      <c r="C197" s="115">
        <v>2000</v>
      </c>
      <c r="D197" s="115" t="s">
        <v>131</v>
      </c>
      <c r="E197" s="116"/>
      <c r="F197" s="116">
        <v>43</v>
      </c>
      <c r="G197" s="116"/>
      <c r="H197" s="118"/>
      <c r="I197" s="118"/>
      <c r="J197" s="118"/>
      <c r="K197" s="118"/>
      <c r="L197" s="118"/>
      <c r="M197" s="118"/>
      <c r="N197" s="118"/>
      <c r="O197" s="118">
        <f t="shared" si="17"/>
        <v>43</v>
      </c>
      <c r="P197" s="119">
        <f t="shared" si="18"/>
        <v>0</v>
      </c>
      <c r="Q197" s="119">
        <f t="shared" si="19"/>
        <v>43</v>
      </c>
      <c r="R197" s="118"/>
      <c r="S197" s="118"/>
    </row>
    <row r="198" spans="1:19" s="120" customFormat="1" ht="15.75">
      <c r="A198" s="115">
        <v>28</v>
      </c>
      <c r="B198" s="121" t="s">
        <v>201</v>
      </c>
      <c r="C198" s="115">
        <v>2000</v>
      </c>
      <c r="D198" s="115" t="s">
        <v>131</v>
      </c>
      <c r="E198" s="116"/>
      <c r="F198" s="116">
        <v>40</v>
      </c>
      <c r="G198" s="116"/>
      <c r="H198" s="118"/>
      <c r="I198" s="118"/>
      <c r="J198" s="118"/>
      <c r="K198" s="118"/>
      <c r="L198" s="118"/>
      <c r="M198" s="118"/>
      <c r="N198" s="118"/>
      <c r="O198" s="118">
        <f t="shared" si="17"/>
        <v>40</v>
      </c>
      <c r="P198" s="119">
        <f t="shared" si="18"/>
        <v>0</v>
      </c>
      <c r="Q198" s="119">
        <f t="shared" si="19"/>
        <v>40</v>
      </c>
      <c r="R198" s="118"/>
      <c r="S198" s="118"/>
    </row>
    <row r="199" spans="1:19" s="120" customFormat="1" ht="15.75">
      <c r="A199" s="115">
        <v>29</v>
      </c>
      <c r="B199" s="121" t="s">
        <v>634</v>
      </c>
      <c r="C199" s="115">
        <v>1999</v>
      </c>
      <c r="D199" s="115" t="s">
        <v>635</v>
      </c>
      <c r="E199" s="116"/>
      <c r="F199" s="116"/>
      <c r="G199" s="116"/>
      <c r="H199" s="118">
        <v>40</v>
      </c>
      <c r="I199" s="118"/>
      <c r="J199" s="118"/>
      <c r="K199" s="118"/>
      <c r="L199" s="118"/>
      <c r="M199" s="118"/>
      <c r="N199" s="118"/>
      <c r="O199" s="118">
        <f t="shared" si="17"/>
        <v>40</v>
      </c>
      <c r="P199" s="119">
        <f t="shared" si="18"/>
        <v>0</v>
      </c>
      <c r="Q199" s="119">
        <f t="shared" si="19"/>
        <v>40</v>
      </c>
      <c r="R199" s="118"/>
      <c r="S199" s="118"/>
    </row>
    <row r="200" spans="1:19" s="120" customFormat="1" ht="15.75">
      <c r="A200" s="115">
        <v>30</v>
      </c>
      <c r="B200" s="121" t="s">
        <v>780</v>
      </c>
      <c r="C200" s="115">
        <v>1999</v>
      </c>
      <c r="D200" s="115" t="s">
        <v>50</v>
      </c>
      <c r="E200" s="116"/>
      <c r="F200" s="116"/>
      <c r="G200" s="116"/>
      <c r="H200" s="118"/>
      <c r="I200" s="118"/>
      <c r="J200" s="118">
        <v>40</v>
      </c>
      <c r="K200" s="118"/>
      <c r="L200" s="118"/>
      <c r="M200" s="118"/>
      <c r="N200" s="118"/>
      <c r="O200" s="118">
        <f t="shared" si="17"/>
        <v>40</v>
      </c>
      <c r="P200" s="119">
        <f t="shared" si="18"/>
        <v>0</v>
      </c>
      <c r="Q200" s="119">
        <f t="shared" si="19"/>
        <v>40</v>
      </c>
      <c r="R200" s="118"/>
      <c r="S200" s="118"/>
    </row>
    <row r="201" spans="1:19" s="120" customFormat="1" ht="15.75">
      <c r="A201" s="115">
        <v>31</v>
      </c>
      <c r="B201" s="121" t="s">
        <v>900</v>
      </c>
      <c r="C201" s="115">
        <v>2000</v>
      </c>
      <c r="D201" s="115" t="s">
        <v>38</v>
      </c>
      <c r="E201" s="116"/>
      <c r="F201" s="116"/>
      <c r="G201" s="116"/>
      <c r="H201" s="118"/>
      <c r="I201" s="118"/>
      <c r="J201" s="118"/>
      <c r="K201" s="118"/>
      <c r="L201" s="118">
        <v>40</v>
      </c>
      <c r="M201" s="118"/>
      <c r="N201" s="118"/>
      <c r="O201" s="118">
        <f t="shared" si="17"/>
        <v>40</v>
      </c>
      <c r="P201" s="119">
        <f t="shared" si="18"/>
        <v>0</v>
      </c>
      <c r="Q201" s="119">
        <f t="shared" si="19"/>
        <v>40</v>
      </c>
      <c r="R201" s="118"/>
      <c r="S201" s="118"/>
    </row>
    <row r="202" spans="1:19" s="120" customFormat="1" ht="15.75">
      <c r="A202" s="115">
        <v>32</v>
      </c>
      <c r="B202" s="121" t="s">
        <v>203</v>
      </c>
      <c r="C202" s="115">
        <v>2000</v>
      </c>
      <c r="D202" s="115" t="s">
        <v>135</v>
      </c>
      <c r="E202" s="116"/>
      <c r="F202" s="116">
        <v>38</v>
      </c>
      <c r="G202" s="116"/>
      <c r="H202" s="118"/>
      <c r="I202" s="118"/>
      <c r="J202" s="118"/>
      <c r="K202" s="118"/>
      <c r="L202" s="118"/>
      <c r="M202" s="118"/>
      <c r="N202" s="118"/>
      <c r="O202" s="118">
        <f t="shared" si="17"/>
        <v>38</v>
      </c>
      <c r="P202" s="119">
        <f t="shared" si="18"/>
        <v>0</v>
      </c>
      <c r="Q202" s="119">
        <f t="shared" si="19"/>
        <v>38</v>
      </c>
      <c r="R202" s="118"/>
      <c r="S202" s="118"/>
    </row>
    <row r="203" spans="1:19" s="120" customFormat="1" ht="15.75">
      <c r="A203" s="115">
        <v>33</v>
      </c>
      <c r="B203" s="121" t="s">
        <v>636</v>
      </c>
      <c r="C203" s="115">
        <v>1999</v>
      </c>
      <c r="D203" s="115" t="s">
        <v>714</v>
      </c>
      <c r="E203" s="116"/>
      <c r="F203" s="116"/>
      <c r="G203" s="116"/>
      <c r="H203" s="118">
        <v>38</v>
      </c>
      <c r="I203" s="118"/>
      <c r="J203" s="118"/>
      <c r="K203" s="118"/>
      <c r="L203" s="118"/>
      <c r="M203" s="118"/>
      <c r="N203" s="118"/>
      <c r="O203" s="118">
        <f aca="true" t="shared" si="21" ref="O203:O230">F203+G203+H203+J203+L203+M203+N203</f>
        <v>38</v>
      </c>
      <c r="P203" s="119">
        <f aca="true" t="shared" si="22" ref="P203:P230">E203+G203+I203+K203</f>
        <v>0</v>
      </c>
      <c r="Q203" s="119">
        <f aca="true" t="shared" si="23" ref="Q203:Q230">O203+P203</f>
        <v>38</v>
      </c>
      <c r="R203" s="118"/>
      <c r="S203" s="118"/>
    </row>
    <row r="204" spans="1:19" s="120" customFormat="1" ht="15.75">
      <c r="A204" s="115">
        <v>34</v>
      </c>
      <c r="B204" s="121" t="s">
        <v>781</v>
      </c>
      <c r="C204" s="115">
        <v>2000</v>
      </c>
      <c r="D204" s="115" t="s">
        <v>50</v>
      </c>
      <c r="E204" s="116"/>
      <c r="F204" s="116"/>
      <c r="G204" s="116"/>
      <c r="H204" s="118"/>
      <c r="I204" s="118"/>
      <c r="J204" s="118">
        <v>38</v>
      </c>
      <c r="K204" s="118"/>
      <c r="L204" s="118"/>
      <c r="M204" s="118"/>
      <c r="N204" s="118"/>
      <c r="O204" s="118">
        <f t="shared" si="21"/>
        <v>38</v>
      </c>
      <c r="P204" s="119">
        <f t="shared" si="22"/>
        <v>0</v>
      </c>
      <c r="Q204" s="119">
        <f t="shared" si="23"/>
        <v>38</v>
      </c>
      <c r="R204" s="118"/>
      <c r="S204" s="118"/>
    </row>
    <row r="205" spans="1:19" s="120" customFormat="1" ht="15.75">
      <c r="A205" s="115">
        <v>35</v>
      </c>
      <c r="B205" s="121" t="s">
        <v>1092</v>
      </c>
      <c r="C205" s="115">
        <v>1999</v>
      </c>
      <c r="D205" s="115" t="s">
        <v>923</v>
      </c>
      <c r="E205" s="116"/>
      <c r="F205" s="116"/>
      <c r="G205" s="116"/>
      <c r="H205" s="118"/>
      <c r="I205" s="118"/>
      <c r="J205" s="118"/>
      <c r="K205" s="118"/>
      <c r="L205" s="118"/>
      <c r="M205" s="118">
        <v>38</v>
      </c>
      <c r="N205" s="118"/>
      <c r="O205" s="118">
        <f t="shared" si="21"/>
        <v>38</v>
      </c>
      <c r="P205" s="119">
        <f t="shared" si="22"/>
        <v>0</v>
      </c>
      <c r="Q205" s="119">
        <f t="shared" si="23"/>
        <v>38</v>
      </c>
      <c r="R205" s="118"/>
      <c r="S205" s="118"/>
    </row>
    <row r="206" spans="1:19" s="120" customFormat="1" ht="15.75">
      <c r="A206" s="115">
        <v>36</v>
      </c>
      <c r="B206" s="121" t="s">
        <v>206</v>
      </c>
      <c r="C206" s="115">
        <v>2000</v>
      </c>
      <c r="D206" s="115" t="s">
        <v>139</v>
      </c>
      <c r="E206" s="116"/>
      <c r="F206" s="116">
        <v>36</v>
      </c>
      <c r="G206" s="116"/>
      <c r="H206" s="118"/>
      <c r="I206" s="118"/>
      <c r="J206" s="118"/>
      <c r="K206" s="118"/>
      <c r="L206" s="118"/>
      <c r="M206" s="118"/>
      <c r="N206" s="118"/>
      <c r="O206" s="118">
        <f t="shared" si="21"/>
        <v>36</v>
      </c>
      <c r="P206" s="119">
        <f t="shared" si="22"/>
        <v>0</v>
      </c>
      <c r="Q206" s="119">
        <f t="shared" si="23"/>
        <v>36</v>
      </c>
      <c r="R206" s="118"/>
      <c r="S206" s="118"/>
    </row>
    <row r="207" spans="1:19" s="120" customFormat="1" ht="15.75">
      <c r="A207" s="115">
        <v>37</v>
      </c>
      <c r="B207" s="121" t="s">
        <v>782</v>
      </c>
      <c r="C207" s="115">
        <v>2000</v>
      </c>
      <c r="D207" s="115" t="s">
        <v>50</v>
      </c>
      <c r="E207" s="116"/>
      <c r="F207" s="116"/>
      <c r="G207" s="116"/>
      <c r="H207" s="118"/>
      <c r="I207" s="118"/>
      <c r="J207" s="118">
        <v>36</v>
      </c>
      <c r="K207" s="118"/>
      <c r="L207" s="118"/>
      <c r="M207" s="118"/>
      <c r="N207" s="118"/>
      <c r="O207" s="118">
        <f t="shared" si="21"/>
        <v>36</v>
      </c>
      <c r="P207" s="119">
        <f t="shared" si="22"/>
        <v>0</v>
      </c>
      <c r="Q207" s="119">
        <f t="shared" si="23"/>
        <v>36</v>
      </c>
      <c r="R207" s="118"/>
      <c r="S207" s="118"/>
    </row>
    <row r="208" spans="1:19" s="120" customFormat="1" ht="15.75">
      <c r="A208" s="115">
        <v>38</v>
      </c>
      <c r="B208" s="121" t="s">
        <v>993</v>
      </c>
      <c r="C208" s="115">
        <v>2000</v>
      </c>
      <c r="D208" s="115" t="s">
        <v>196</v>
      </c>
      <c r="E208" s="116"/>
      <c r="F208" s="116"/>
      <c r="G208" s="116"/>
      <c r="H208" s="118"/>
      <c r="I208" s="118"/>
      <c r="J208" s="118"/>
      <c r="K208" s="118"/>
      <c r="L208" s="118"/>
      <c r="M208" s="118">
        <v>36</v>
      </c>
      <c r="N208" s="118"/>
      <c r="O208" s="118">
        <f t="shared" si="21"/>
        <v>36</v>
      </c>
      <c r="P208" s="119">
        <f t="shared" si="22"/>
        <v>0</v>
      </c>
      <c r="Q208" s="119">
        <f t="shared" si="23"/>
        <v>36</v>
      </c>
      <c r="R208" s="118"/>
      <c r="S208" s="118"/>
    </row>
    <row r="209" spans="1:19" s="120" customFormat="1" ht="15.75">
      <c r="A209" s="115">
        <v>39</v>
      </c>
      <c r="B209" s="121" t="s">
        <v>392</v>
      </c>
      <c r="C209" s="115">
        <v>1999</v>
      </c>
      <c r="D209" s="115" t="s">
        <v>638</v>
      </c>
      <c r="E209" s="116"/>
      <c r="F209" s="116"/>
      <c r="G209" s="116"/>
      <c r="H209" s="118">
        <v>32</v>
      </c>
      <c r="I209" s="118"/>
      <c r="J209" s="118"/>
      <c r="K209" s="118"/>
      <c r="L209" s="118"/>
      <c r="M209" s="118"/>
      <c r="N209" s="118"/>
      <c r="O209" s="118">
        <f t="shared" si="21"/>
        <v>32</v>
      </c>
      <c r="P209" s="119">
        <f t="shared" si="22"/>
        <v>0</v>
      </c>
      <c r="Q209" s="119">
        <f t="shared" si="23"/>
        <v>32</v>
      </c>
      <c r="R209" s="118"/>
      <c r="S209" s="118"/>
    </row>
    <row r="210" spans="1:19" s="120" customFormat="1" ht="15.75">
      <c r="A210" s="115">
        <v>40</v>
      </c>
      <c r="B210" s="121" t="s">
        <v>784</v>
      </c>
      <c r="C210" s="115">
        <v>2000</v>
      </c>
      <c r="D210" s="115" t="s">
        <v>50</v>
      </c>
      <c r="E210" s="116"/>
      <c r="F210" s="116"/>
      <c r="G210" s="116"/>
      <c r="H210" s="118"/>
      <c r="I210" s="118"/>
      <c r="J210" s="118">
        <v>32</v>
      </c>
      <c r="K210" s="118"/>
      <c r="L210" s="118"/>
      <c r="M210" s="118"/>
      <c r="N210" s="118"/>
      <c r="O210" s="118">
        <f t="shared" si="21"/>
        <v>32</v>
      </c>
      <c r="P210" s="119">
        <f t="shared" si="22"/>
        <v>0</v>
      </c>
      <c r="Q210" s="119">
        <f t="shared" si="23"/>
        <v>32</v>
      </c>
      <c r="R210" s="118"/>
      <c r="S210" s="118"/>
    </row>
    <row r="211" spans="1:19" s="120" customFormat="1" ht="15.75">
      <c r="A211" s="115">
        <v>41</v>
      </c>
      <c r="B211" s="121" t="s">
        <v>1091</v>
      </c>
      <c r="C211" s="115">
        <v>2000</v>
      </c>
      <c r="D211" s="115" t="s">
        <v>923</v>
      </c>
      <c r="E211" s="116"/>
      <c r="F211" s="116"/>
      <c r="G211" s="116"/>
      <c r="H211" s="118"/>
      <c r="I211" s="118"/>
      <c r="J211" s="118"/>
      <c r="K211" s="118"/>
      <c r="L211" s="118"/>
      <c r="M211" s="118">
        <v>32</v>
      </c>
      <c r="N211" s="118"/>
      <c r="O211" s="118">
        <f t="shared" si="21"/>
        <v>32</v>
      </c>
      <c r="P211" s="119">
        <f t="shared" si="22"/>
        <v>0</v>
      </c>
      <c r="Q211" s="119">
        <f t="shared" si="23"/>
        <v>32</v>
      </c>
      <c r="R211" s="118"/>
      <c r="S211" s="118"/>
    </row>
    <row r="212" spans="1:19" s="120" customFormat="1" ht="15.75">
      <c r="A212" s="115">
        <v>42</v>
      </c>
      <c r="B212" s="121" t="s">
        <v>585</v>
      </c>
      <c r="C212" s="115">
        <v>2000</v>
      </c>
      <c r="D212" s="115" t="s">
        <v>586</v>
      </c>
      <c r="E212" s="116"/>
      <c r="F212" s="116"/>
      <c r="G212" s="116"/>
      <c r="H212" s="118">
        <v>30</v>
      </c>
      <c r="I212" s="118"/>
      <c r="J212" s="118"/>
      <c r="K212" s="118"/>
      <c r="L212" s="118"/>
      <c r="M212" s="118"/>
      <c r="N212" s="118"/>
      <c r="O212" s="118">
        <f t="shared" si="21"/>
        <v>30</v>
      </c>
      <c r="P212" s="119">
        <f t="shared" si="22"/>
        <v>0</v>
      </c>
      <c r="Q212" s="119">
        <f t="shared" si="23"/>
        <v>30</v>
      </c>
      <c r="R212" s="118"/>
      <c r="S212" s="118"/>
    </row>
    <row r="213" spans="1:19" s="120" customFormat="1" ht="15.75">
      <c r="A213" s="115">
        <v>43</v>
      </c>
      <c r="B213" s="121" t="s">
        <v>996</v>
      </c>
      <c r="C213" s="115">
        <v>2000</v>
      </c>
      <c r="D213" s="115" t="s">
        <v>237</v>
      </c>
      <c r="E213" s="116"/>
      <c r="F213" s="116"/>
      <c r="G213" s="116"/>
      <c r="H213" s="118"/>
      <c r="I213" s="118"/>
      <c r="J213" s="118"/>
      <c r="K213" s="118"/>
      <c r="L213" s="118"/>
      <c r="M213" s="118">
        <v>30</v>
      </c>
      <c r="N213" s="118"/>
      <c r="O213" s="118">
        <f t="shared" si="21"/>
        <v>30</v>
      </c>
      <c r="P213" s="119">
        <f t="shared" si="22"/>
        <v>0</v>
      </c>
      <c r="Q213" s="119">
        <f t="shared" si="23"/>
        <v>30</v>
      </c>
      <c r="R213" s="118"/>
      <c r="S213" s="118"/>
    </row>
    <row r="214" spans="1:19" s="120" customFormat="1" ht="15.75">
      <c r="A214" s="115">
        <v>44</v>
      </c>
      <c r="B214" s="121" t="s">
        <v>787</v>
      </c>
      <c r="C214" s="115">
        <v>1999</v>
      </c>
      <c r="D214" s="115" t="s">
        <v>50</v>
      </c>
      <c r="E214" s="116"/>
      <c r="F214" s="116"/>
      <c r="G214" s="116"/>
      <c r="H214" s="118"/>
      <c r="I214" s="118"/>
      <c r="J214" s="118">
        <v>28</v>
      </c>
      <c r="K214" s="118"/>
      <c r="L214" s="118"/>
      <c r="M214" s="118"/>
      <c r="N214" s="118"/>
      <c r="O214" s="118">
        <f t="shared" si="21"/>
        <v>28</v>
      </c>
      <c r="P214" s="119">
        <f t="shared" si="22"/>
        <v>0</v>
      </c>
      <c r="Q214" s="119">
        <f t="shared" si="23"/>
        <v>28</v>
      </c>
      <c r="R214" s="118"/>
      <c r="S214" s="118"/>
    </row>
    <row r="215" spans="1:19" s="120" customFormat="1" ht="15.75">
      <c r="A215" s="115">
        <v>45</v>
      </c>
      <c r="B215" s="121" t="s">
        <v>588</v>
      </c>
      <c r="C215" s="115">
        <v>2000</v>
      </c>
      <c r="D215" s="115" t="s">
        <v>580</v>
      </c>
      <c r="E215" s="116"/>
      <c r="F215" s="116"/>
      <c r="G215" s="116"/>
      <c r="H215" s="118">
        <v>26</v>
      </c>
      <c r="I215" s="118"/>
      <c r="J215" s="118"/>
      <c r="K215" s="118"/>
      <c r="L215" s="118"/>
      <c r="M215" s="118"/>
      <c r="N215" s="118"/>
      <c r="O215" s="118">
        <f t="shared" si="21"/>
        <v>26</v>
      </c>
      <c r="P215" s="119">
        <f t="shared" si="22"/>
        <v>0</v>
      </c>
      <c r="Q215" s="119">
        <f t="shared" si="23"/>
        <v>26</v>
      </c>
      <c r="R215" s="118"/>
      <c r="S215" s="118"/>
    </row>
    <row r="216" spans="1:19" s="120" customFormat="1" ht="15.75">
      <c r="A216" s="115">
        <v>46</v>
      </c>
      <c r="B216" s="121" t="s">
        <v>788</v>
      </c>
      <c r="C216" s="115">
        <v>2000</v>
      </c>
      <c r="D216" s="115" t="s">
        <v>61</v>
      </c>
      <c r="E216" s="116"/>
      <c r="F216" s="116"/>
      <c r="G216" s="116"/>
      <c r="H216" s="118"/>
      <c r="I216" s="118"/>
      <c r="J216" s="118">
        <v>26</v>
      </c>
      <c r="K216" s="118"/>
      <c r="L216" s="118"/>
      <c r="M216" s="118"/>
      <c r="N216" s="118"/>
      <c r="O216" s="118">
        <f t="shared" si="21"/>
        <v>26</v>
      </c>
      <c r="P216" s="119">
        <f t="shared" si="22"/>
        <v>0</v>
      </c>
      <c r="Q216" s="119">
        <f t="shared" si="23"/>
        <v>26</v>
      </c>
      <c r="R216" s="118"/>
      <c r="S216" s="118"/>
    </row>
    <row r="217" spans="1:19" s="120" customFormat="1" ht="15.75">
      <c r="A217" s="115">
        <v>47</v>
      </c>
      <c r="B217" s="121" t="s">
        <v>1090</v>
      </c>
      <c r="C217" s="115">
        <v>2000</v>
      </c>
      <c r="D217" s="115" t="s">
        <v>923</v>
      </c>
      <c r="E217" s="116"/>
      <c r="F217" s="116"/>
      <c r="G217" s="116"/>
      <c r="H217" s="118"/>
      <c r="I217" s="118"/>
      <c r="J217" s="118"/>
      <c r="K217" s="118"/>
      <c r="L217" s="118"/>
      <c r="M217" s="118">
        <v>26</v>
      </c>
      <c r="N217" s="118"/>
      <c r="O217" s="118">
        <f t="shared" si="21"/>
        <v>26</v>
      </c>
      <c r="P217" s="119">
        <f t="shared" si="22"/>
        <v>0</v>
      </c>
      <c r="Q217" s="119">
        <f t="shared" si="23"/>
        <v>26</v>
      </c>
      <c r="R217" s="118"/>
      <c r="S217" s="118"/>
    </row>
    <row r="218" spans="1:19" s="120" customFormat="1" ht="15.75">
      <c r="A218" s="115">
        <v>48</v>
      </c>
      <c r="B218" s="121" t="s">
        <v>589</v>
      </c>
      <c r="C218" s="115">
        <v>2000</v>
      </c>
      <c r="D218" s="115" t="s">
        <v>590</v>
      </c>
      <c r="E218" s="116"/>
      <c r="F218" s="116"/>
      <c r="G218" s="116"/>
      <c r="H218" s="118">
        <v>24</v>
      </c>
      <c r="I218" s="118"/>
      <c r="J218" s="118"/>
      <c r="K218" s="118"/>
      <c r="L218" s="118"/>
      <c r="M218" s="118"/>
      <c r="N218" s="118"/>
      <c r="O218" s="118">
        <f t="shared" si="21"/>
        <v>24</v>
      </c>
      <c r="P218" s="119">
        <f t="shared" si="22"/>
        <v>0</v>
      </c>
      <c r="Q218" s="119">
        <f t="shared" si="23"/>
        <v>24</v>
      </c>
      <c r="R218" s="118"/>
      <c r="S218" s="118"/>
    </row>
    <row r="219" spans="1:19" s="120" customFormat="1" ht="15.75">
      <c r="A219" s="115">
        <v>49</v>
      </c>
      <c r="B219" s="121" t="s">
        <v>789</v>
      </c>
      <c r="C219" s="115">
        <v>2000</v>
      </c>
      <c r="D219" s="115" t="s">
        <v>50</v>
      </c>
      <c r="E219" s="116"/>
      <c r="F219" s="116"/>
      <c r="G219" s="116"/>
      <c r="H219" s="118"/>
      <c r="I219" s="118"/>
      <c r="J219" s="118">
        <v>24</v>
      </c>
      <c r="K219" s="118"/>
      <c r="L219" s="118"/>
      <c r="M219" s="118"/>
      <c r="N219" s="118"/>
      <c r="O219" s="118">
        <f t="shared" si="21"/>
        <v>24</v>
      </c>
      <c r="P219" s="119">
        <f t="shared" si="22"/>
        <v>0</v>
      </c>
      <c r="Q219" s="119">
        <f t="shared" si="23"/>
        <v>24</v>
      </c>
      <c r="R219" s="118"/>
      <c r="S219" s="118"/>
    </row>
    <row r="220" spans="1:19" s="120" customFormat="1" ht="15.75">
      <c r="A220" s="115">
        <v>50</v>
      </c>
      <c r="B220" s="121" t="s">
        <v>997</v>
      </c>
      <c r="C220" s="115">
        <v>2000</v>
      </c>
      <c r="D220" s="115" t="s">
        <v>196</v>
      </c>
      <c r="E220" s="116"/>
      <c r="F220" s="116"/>
      <c r="G220" s="116"/>
      <c r="H220" s="118"/>
      <c r="I220" s="118"/>
      <c r="J220" s="118"/>
      <c r="K220" s="118"/>
      <c r="L220" s="118"/>
      <c r="M220" s="118">
        <v>24</v>
      </c>
      <c r="N220" s="118"/>
      <c r="O220" s="118">
        <f t="shared" si="21"/>
        <v>24</v>
      </c>
      <c r="P220" s="119">
        <f t="shared" si="22"/>
        <v>0</v>
      </c>
      <c r="Q220" s="119">
        <f t="shared" si="23"/>
        <v>24</v>
      </c>
      <c r="R220" s="118"/>
      <c r="S220" s="118"/>
    </row>
    <row r="221" spans="1:19" s="120" customFormat="1" ht="15.75">
      <c r="A221" s="115">
        <v>51</v>
      </c>
      <c r="B221" s="121" t="s">
        <v>642</v>
      </c>
      <c r="C221" s="115">
        <v>1999</v>
      </c>
      <c r="D221" s="115" t="s">
        <v>643</v>
      </c>
      <c r="E221" s="116"/>
      <c r="F221" s="116"/>
      <c r="G221" s="116"/>
      <c r="H221" s="118">
        <v>22</v>
      </c>
      <c r="I221" s="118"/>
      <c r="J221" s="118"/>
      <c r="K221" s="118"/>
      <c r="L221" s="118"/>
      <c r="M221" s="118"/>
      <c r="N221" s="118"/>
      <c r="O221" s="118">
        <f t="shared" si="21"/>
        <v>22</v>
      </c>
      <c r="P221" s="119">
        <f t="shared" si="22"/>
        <v>0</v>
      </c>
      <c r="Q221" s="119">
        <f t="shared" si="23"/>
        <v>22</v>
      </c>
      <c r="R221" s="118"/>
      <c r="S221" s="118"/>
    </row>
    <row r="222" spans="1:19" s="120" customFormat="1" ht="15.75">
      <c r="A222" s="115">
        <v>52</v>
      </c>
      <c r="B222" s="121" t="s">
        <v>790</v>
      </c>
      <c r="C222" s="115">
        <v>2000</v>
      </c>
      <c r="D222" s="115" t="s">
        <v>50</v>
      </c>
      <c r="E222" s="116"/>
      <c r="F222" s="116"/>
      <c r="G222" s="116"/>
      <c r="H222" s="118"/>
      <c r="I222" s="118"/>
      <c r="J222" s="118">
        <v>22</v>
      </c>
      <c r="K222" s="118"/>
      <c r="L222" s="118"/>
      <c r="M222" s="118"/>
      <c r="N222" s="118"/>
      <c r="O222" s="118">
        <f t="shared" si="21"/>
        <v>22</v>
      </c>
      <c r="P222" s="119">
        <f t="shared" si="22"/>
        <v>0</v>
      </c>
      <c r="Q222" s="119">
        <f t="shared" si="23"/>
        <v>22</v>
      </c>
      <c r="R222" s="118"/>
      <c r="S222" s="118"/>
    </row>
    <row r="223" spans="1:19" s="120" customFormat="1" ht="15.75">
      <c r="A223" s="115">
        <v>53</v>
      </c>
      <c r="B223" s="121" t="s">
        <v>998</v>
      </c>
      <c r="C223" s="115">
        <v>2000</v>
      </c>
      <c r="D223" s="115" t="s">
        <v>196</v>
      </c>
      <c r="E223" s="116"/>
      <c r="F223" s="116"/>
      <c r="G223" s="116"/>
      <c r="H223" s="118"/>
      <c r="I223" s="118"/>
      <c r="J223" s="118"/>
      <c r="K223" s="118"/>
      <c r="L223" s="118"/>
      <c r="M223" s="118">
        <v>22</v>
      </c>
      <c r="N223" s="118"/>
      <c r="O223" s="118">
        <f t="shared" si="21"/>
        <v>22</v>
      </c>
      <c r="P223" s="119">
        <f t="shared" si="22"/>
        <v>0</v>
      </c>
      <c r="Q223" s="119">
        <f t="shared" si="23"/>
        <v>22</v>
      </c>
      <c r="R223" s="118"/>
      <c r="S223" s="118"/>
    </row>
    <row r="224" spans="1:19" s="120" customFormat="1" ht="15.75">
      <c r="A224" s="115">
        <v>54</v>
      </c>
      <c r="B224" s="121" t="s">
        <v>596</v>
      </c>
      <c r="C224" s="115">
        <v>2000</v>
      </c>
      <c r="D224" s="115" t="s">
        <v>586</v>
      </c>
      <c r="E224" s="116"/>
      <c r="F224" s="116"/>
      <c r="G224" s="116"/>
      <c r="H224" s="118">
        <v>20</v>
      </c>
      <c r="I224" s="118"/>
      <c r="J224" s="118"/>
      <c r="K224" s="118"/>
      <c r="L224" s="118"/>
      <c r="M224" s="118"/>
      <c r="N224" s="118"/>
      <c r="O224" s="118">
        <f t="shared" si="21"/>
        <v>20</v>
      </c>
      <c r="P224" s="119">
        <f t="shared" si="22"/>
        <v>0</v>
      </c>
      <c r="Q224" s="119">
        <f t="shared" si="23"/>
        <v>20</v>
      </c>
      <c r="R224" s="118"/>
      <c r="S224" s="118"/>
    </row>
    <row r="225" spans="1:19" s="120" customFormat="1" ht="15.75">
      <c r="A225" s="115">
        <v>55</v>
      </c>
      <c r="B225" s="121" t="s">
        <v>999</v>
      </c>
      <c r="C225" s="115">
        <v>2000</v>
      </c>
      <c r="D225" s="115" t="s">
        <v>196</v>
      </c>
      <c r="E225" s="116"/>
      <c r="F225" s="116"/>
      <c r="G225" s="116"/>
      <c r="H225" s="118"/>
      <c r="I225" s="118"/>
      <c r="J225" s="118"/>
      <c r="K225" s="118"/>
      <c r="L225" s="118"/>
      <c r="M225" s="118">
        <v>20</v>
      </c>
      <c r="N225" s="118"/>
      <c r="O225" s="118">
        <f t="shared" si="21"/>
        <v>20</v>
      </c>
      <c r="P225" s="119">
        <f t="shared" si="22"/>
        <v>0</v>
      </c>
      <c r="Q225" s="119">
        <f t="shared" si="23"/>
        <v>20</v>
      </c>
      <c r="R225" s="118"/>
      <c r="S225" s="118"/>
    </row>
    <row r="226" spans="1:19" s="120" customFormat="1" ht="15.75">
      <c r="A226" s="115">
        <v>56</v>
      </c>
      <c r="B226" s="121" t="s">
        <v>1093</v>
      </c>
      <c r="C226" s="115">
        <v>2000</v>
      </c>
      <c r="D226" s="115" t="s">
        <v>923</v>
      </c>
      <c r="E226" s="116"/>
      <c r="F226" s="116"/>
      <c r="G226" s="116"/>
      <c r="H226" s="118"/>
      <c r="I226" s="118"/>
      <c r="J226" s="118"/>
      <c r="K226" s="118"/>
      <c r="L226" s="118"/>
      <c r="M226" s="118">
        <v>18</v>
      </c>
      <c r="N226" s="118"/>
      <c r="O226" s="118">
        <f t="shared" si="21"/>
        <v>18</v>
      </c>
      <c r="P226" s="119">
        <f t="shared" si="22"/>
        <v>0</v>
      </c>
      <c r="Q226" s="119">
        <f t="shared" si="23"/>
        <v>18</v>
      </c>
      <c r="R226" s="118"/>
      <c r="S226" s="118"/>
    </row>
    <row r="227" spans="1:19" s="120" customFormat="1" ht="15.75">
      <c r="A227" s="115">
        <v>57</v>
      </c>
      <c r="B227" s="121" t="s">
        <v>644</v>
      </c>
      <c r="C227" s="115">
        <v>1999</v>
      </c>
      <c r="D227" s="115" t="s">
        <v>586</v>
      </c>
      <c r="E227" s="116"/>
      <c r="F227" s="116"/>
      <c r="G227" s="116"/>
      <c r="H227" s="118">
        <v>16</v>
      </c>
      <c r="I227" s="118"/>
      <c r="J227" s="118"/>
      <c r="K227" s="118"/>
      <c r="L227" s="118"/>
      <c r="M227" s="118"/>
      <c r="N227" s="118"/>
      <c r="O227" s="118">
        <f t="shared" si="21"/>
        <v>16</v>
      </c>
      <c r="P227" s="119">
        <f t="shared" si="22"/>
        <v>0</v>
      </c>
      <c r="Q227" s="119">
        <f t="shared" si="23"/>
        <v>16</v>
      </c>
      <c r="R227" s="118"/>
      <c r="S227" s="118"/>
    </row>
    <row r="228" spans="1:19" s="120" customFormat="1" ht="15.75">
      <c r="A228" s="115">
        <v>58</v>
      </c>
      <c r="B228" s="121" t="s">
        <v>620</v>
      </c>
      <c r="C228" s="115">
        <v>2000</v>
      </c>
      <c r="D228" s="115" t="s">
        <v>621</v>
      </c>
      <c r="E228" s="116"/>
      <c r="F228" s="116"/>
      <c r="G228" s="116"/>
      <c r="H228" s="118">
        <v>14</v>
      </c>
      <c r="I228" s="118"/>
      <c r="J228" s="118"/>
      <c r="K228" s="118"/>
      <c r="L228" s="118"/>
      <c r="M228" s="118"/>
      <c r="N228" s="118"/>
      <c r="O228" s="118">
        <f t="shared" si="21"/>
        <v>14</v>
      </c>
      <c r="P228" s="119">
        <f t="shared" si="22"/>
        <v>0</v>
      </c>
      <c r="Q228" s="119">
        <f t="shared" si="23"/>
        <v>14</v>
      </c>
      <c r="R228" s="118"/>
      <c r="S228" s="118"/>
    </row>
    <row r="229" spans="1:19" s="120" customFormat="1" ht="15.75">
      <c r="A229" s="115">
        <v>59</v>
      </c>
      <c r="B229" s="121" t="s">
        <v>619</v>
      </c>
      <c r="C229" s="115">
        <v>2000</v>
      </c>
      <c r="D229" s="115" t="s">
        <v>586</v>
      </c>
      <c r="E229" s="116"/>
      <c r="F229" s="116"/>
      <c r="G229" s="116"/>
      <c r="H229" s="118">
        <v>12</v>
      </c>
      <c r="I229" s="118"/>
      <c r="J229" s="118"/>
      <c r="K229" s="118"/>
      <c r="L229" s="118"/>
      <c r="M229" s="118"/>
      <c r="N229" s="118"/>
      <c r="O229" s="118">
        <f t="shared" si="21"/>
        <v>12</v>
      </c>
      <c r="P229" s="119">
        <f t="shared" si="22"/>
        <v>0</v>
      </c>
      <c r="Q229" s="119">
        <f t="shared" si="23"/>
        <v>12</v>
      </c>
      <c r="R229" s="118"/>
      <c r="S229" s="118"/>
    </row>
    <row r="230" spans="1:19" s="120" customFormat="1" ht="15.75">
      <c r="A230" s="115">
        <v>60</v>
      </c>
      <c r="B230" s="121" t="s">
        <v>632</v>
      </c>
      <c r="C230" s="115">
        <v>2000</v>
      </c>
      <c r="D230" s="115" t="s">
        <v>586</v>
      </c>
      <c r="E230" s="116"/>
      <c r="F230" s="116"/>
      <c r="G230" s="116"/>
      <c r="H230" s="118">
        <v>9</v>
      </c>
      <c r="I230" s="118"/>
      <c r="J230" s="118"/>
      <c r="K230" s="118"/>
      <c r="L230" s="118"/>
      <c r="M230" s="118"/>
      <c r="N230" s="118"/>
      <c r="O230" s="118">
        <f t="shared" si="21"/>
        <v>9</v>
      </c>
      <c r="P230" s="119">
        <f t="shared" si="22"/>
        <v>0</v>
      </c>
      <c r="Q230" s="119">
        <f t="shared" si="23"/>
        <v>9</v>
      </c>
      <c r="R230" s="118"/>
      <c r="S230" s="118"/>
    </row>
    <row r="231" ht="15.75">
      <c r="A231" s="23"/>
    </row>
    <row r="232" spans="1:4" ht="18">
      <c r="A232" s="93" t="s">
        <v>85</v>
      </c>
      <c r="B232" s="379" t="s">
        <v>78</v>
      </c>
      <c r="C232" s="379" t="s">
        <v>21</v>
      </c>
      <c r="D232" s="379" t="s">
        <v>22</v>
      </c>
    </row>
    <row r="233" spans="1:19" ht="75">
      <c r="A233" s="92" t="s">
        <v>54</v>
      </c>
      <c r="B233" s="92" t="s">
        <v>55</v>
      </c>
      <c r="C233" s="92" t="s">
        <v>56</v>
      </c>
      <c r="D233" s="92" t="s">
        <v>314</v>
      </c>
      <c r="E233" s="73" t="s">
        <v>318</v>
      </c>
      <c r="F233" s="73" t="s">
        <v>319</v>
      </c>
      <c r="G233" s="73" t="s">
        <v>320</v>
      </c>
      <c r="H233" s="73" t="s">
        <v>321</v>
      </c>
      <c r="I233" s="73" t="s">
        <v>322</v>
      </c>
      <c r="J233" s="73" t="s">
        <v>323</v>
      </c>
      <c r="K233" s="73" t="s">
        <v>324</v>
      </c>
      <c r="L233" s="73" t="s">
        <v>325</v>
      </c>
      <c r="M233" s="73" t="s">
        <v>326</v>
      </c>
      <c r="N233" s="73" t="s">
        <v>327</v>
      </c>
      <c r="O233" s="73" t="s">
        <v>328</v>
      </c>
      <c r="P233" s="73" t="s">
        <v>329</v>
      </c>
      <c r="Q233" s="73" t="s">
        <v>330</v>
      </c>
      <c r="R233" s="73" t="s">
        <v>331</v>
      </c>
      <c r="S233" s="73" t="s">
        <v>332</v>
      </c>
    </row>
    <row r="234" spans="1:19" s="120" customFormat="1" ht="15.75">
      <c r="A234" s="115">
        <v>1</v>
      </c>
      <c r="B234" s="121" t="s">
        <v>390</v>
      </c>
      <c r="C234" s="115">
        <v>1998</v>
      </c>
      <c r="D234" s="115" t="s">
        <v>376</v>
      </c>
      <c r="E234" s="116"/>
      <c r="F234" s="116"/>
      <c r="G234" s="116">
        <v>60</v>
      </c>
      <c r="H234" s="118">
        <v>60</v>
      </c>
      <c r="I234" s="118">
        <v>48</v>
      </c>
      <c r="J234" s="118"/>
      <c r="K234" s="118"/>
      <c r="L234" s="118"/>
      <c r="M234" s="118">
        <v>60</v>
      </c>
      <c r="N234" s="118">
        <v>60</v>
      </c>
      <c r="O234" s="118">
        <f aca="true" t="shared" si="24" ref="O234:O254">F234+G234+H234+J234+L234+M234+N234</f>
        <v>240</v>
      </c>
      <c r="P234" s="119">
        <f aca="true" t="shared" si="25" ref="P234:P254">E234+G234+I234+K234</f>
        <v>108</v>
      </c>
      <c r="Q234" s="119">
        <f aca="true" t="shared" si="26" ref="Q234:Q254">O234+P234</f>
        <v>348</v>
      </c>
      <c r="R234" s="293">
        <f>O234</f>
        <v>240</v>
      </c>
      <c r="S234" s="294">
        <f>P234</f>
        <v>108</v>
      </c>
    </row>
    <row r="235" spans="1:19" s="120" customFormat="1" ht="15.75">
      <c r="A235" s="115">
        <v>2</v>
      </c>
      <c r="B235" s="121" t="s">
        <v>266</v>
      </c>
      <c r="C235" s="115">
        <v>1997</v>
      </c>
      <c r="D235" s="115" t="s">
        <v>196</v>
      </c>
      <c r="E235" s="116"/>
      <c r="F235" s="116">
        <v>60</v>
      </c>
      <c r="G235" s="116"/>
      <c r="H235" s="118">
        <v>48</v>
      </c>
      <c r="I235" s="118"/>
      <c r="J235" s="118"/>
      <c r="K235" s="118"/>
      <c r="L235" s="118">
        <v>54</v>
      </c>
      <c r="M235" s="118">
        <v>48</v>
      </c>
      <c r="N235" s="118">
        <v>43</v>
      </c>
      <c r="O235" s="118">
        <f t="shared" si="24"/>
        <v>253</v>
      </c>
      <c r="P235" s="119">
        <f t="shared" si="25"/>
        <v>0</v>
      </c>
      <c r="Q235" s="119">
        <f t="shared" si="26"/>
        <v>253</v>
      </c>
      <c r="R235" s="293">
        <f aca="true" t="shared" si="27" ref="R235:R240">O235</f>
        <v>253</v>
      </c>
      <c r="S235" s="295"/>
    </row>
    <row r="236" spans="1:19" s="120" customFormat="1" ht="15.75">
      <c r="A236" s="115">
        <v>3</v>
      </c>
      <c r="B236" s="121" t="s">
        <v>653</v>
      </c>
      <c r="C236" s="115">
        <v>1997</v>
      </c>
      <c r="D236" s="115" t="s">
        <v>654</v>
      </c>
      <c r="E236" s="116"/>
      <c r="F236" s="116"/>
      <c r="G236" s="116"/>
      <c r="H236" s="118">
        <v>54</v>
      </c>
      <c r="I236" s="118"/>
      <c r="J236" s="118"/>
      <c r="K236" s="118"/>
      <c r="L236" s="118">
        <v>48</v>
      </c>
      <c r="M236" s="118">
        <v>54</v>
      </c>
      <c r="N236" s="118">
        <v>54</v>
      </c>
      <c r="O236" s="118">
        <f t="shared" si="24"/>
        <v>210</v>
      </c>
      <c r="P236" s="119">
        <f t="shared" si="25"/>
        <v>0</v>
      </c>
      <c r="Q236" s="119">
        <f t="shared" si="26"/>
        <v>210</v>
      </c>
      <c r="R236" s="293">
        <f t="shared" si="27"/>
        <v>210</v>
      </c>
      <c r="S236" s="295"/>
    </row>
    <row r="237" spans="1:19" s="120" customFormat="1" ht="15.75">
      <c r="A237" s="115">
        <v>4</v>
      </c>
      <c r="B237" s="121" t="s">
        <v>391</v>
      </c>
      <c r="C237" s="115">
        <v>1997</v>
      </c>
      <c r="D237" s="115" t="s">
        <v>38</v>
      </c>
      <c r="E237" s="116"/>
      <c r="F237" s="116"/>
      <c r="G237" s="116">
        <v>54</v>
      </c>
      <c r="H237" s="118"/>
      <c r="I237" s="118">
        <v>54</v>
      </c>
      <c r="J237" s="118"/>
      <c r="K237" s="118"/>
      <c r="L237" s="118"/>
      <c r="M237" s="118"/>
      <c r="N237" s="118"/>
      <c r="O237" s="118">
        <f t="shared" si="24"/>
        <v>54</v>
      </c>
      <c r="P237" s="119">
        <f t="shared" si="25"/>
        <v>108</v>
      </c>
      <c r="Q237" s="119">
        <f t="shared" si="26"/>
        <v>162</v>
      </c>
      <c r="R237" s="295"/>
      <c r="S237" s="294">
        <f>P237</f>
        <v>108</v>
      </c>
    </row>
    <row r="238" spans="1:19" s="120" customFormat="1" ht="15.75">
      <c r="A238" s="115">
        <v>5</v>
      </c>
      <c r="B238" s="121" t="s">
        <v>397</v>
      </c>
      <c r="C238" s="115">
        <v>1997</v>
      </c>
      <c r="D238" s="115" t="s">
        <v>196</v>
      </c>
      <c r="E238" s="116"/>
      <c r="F238" s="116"/>
      <c r="G238" s="116"/>
      <c r="H238" s="118"/>
      <c r="I238" s="118"/>
      <c r="J238" s="118"/>
      <c r="K238" s="118"/>
      <c r="L238" s="118">
        <v>60</v>
      </c>
      <c r="M238" s="118">
        <v>43</v>
      </c>
      <c r="N238" s="118">
        <v>48</v>
      </c>
      <c r="O238" s="118">
        <f t="shared" si="24"/>
        <v>151</v>
      </c>
      <c r="P238" s="119">
        <f t="shared" si="25"/>
        <v>0</v>
      </c>
      <c r="Q238" s="119">
        <f t="shared" si="26"/>
        <v>151</v>
      </c>
      <c r="R238" s="293">
        <f t="shared" si="27"/>
        <v>151</v>
      </c>
      <c r="S238" s="295"/>
    </row>
    <row r="239" spans="1:19" s="120" customFormat="1" ht="15.75">
      <c r="A239" s="115">
        <v>6</v>
      </c>
      <c r="B239" s="121" t="s">
        <v>392</v>
      </c>
      <c r="C239" s="115">
        <v>1998</v>
      </c>
      <c r="D239" s="115" t="s">
        <v>361</v>
      </c>
      <c r="E239" s="116"/>
      <c r="F239" s="116"/>
      <c r="G239" s="116">
        <v>48</v>
      </c>
      <c r="H239" s="118"/>
      <c r="I239" s="118"/>
      <c r="J239" s="118"/>
      <c r="K239" s="118"/>
      <c r="L239" s="118"/>
      <c r="M239" s="118"/>
      <c r="N239" s="118"/>
      <c r="O239" s="118">
        <f t="shared" si="24"/>
        <v>48</v>
      </c>
      <c r="P239" s="119">
        <f t="shared" si="25"/>
        <v>48</v>
      </c>
      <c r="Q239" s="119">
        <f t="shared" si="26"/>
        <v>96</v>
      </c>
      <c r="R239" s="295"/>
      <c r="S239" s="295"/>
    </row>
    <row r="240" spans="1:19" s="120" customFormat="1" ht="15.75">
      <c r="A240" s="115">
        <v>7</v>
      </c>
      <c r="B240" s="121" t="s">
        <v>255</v>
      </c>
      <c r="C240" s="115">
        <v>1998</v>
      </c>
      <c r="D240" s="115" t="s">
        <v>184</v>
      </c>
      <c r="E240" s="116"/>
      <c r="F240" s="116">
        <v>38</v>
      </c>
      <c r="G240" s="116"/>
      <c r="H240" s="118">
        <v>54</v>
      </c>
      <c r="I240" s="118"/>
      <c r="J240" s="118"/>
      <c r="K240" s="118"/>
      <c r="L240" s="118"/>
      <c r="M240" s="118"/>
      <c r="N240" s="118"/>
      <c r="O240" s="118">
        <f t="shared" si="24"/>
        <v>92</v>
      </c>
      <c r="P240" s="119">
        <f t="shared" si="25"/>
        <v>0</v>
      </c>
      <c r="Q240" s="119">
        <f t="shared" si="26"/>
        <v>92</v>
      </c>
      <c r="R240" s="293">
        <f t="shared" si="27"/>
        <v>92</v>
      </c>
      <c r="S240" s="295"/>
    </row>
    <row r="241" spans="1:19" s="120" customFormat="1" ht="15.75">
      <c r="A241" s="115">
        <v>8</v>
      </c>
      <c r="B241" s="121" t="s">
        <v>110</v>
      </c>
      <c r="C241" s="115">
        <v>1998</v>
      </c>
      <c r="D241" s="115" t="s">
        <v>38</v>
      </c>
      <c r="E241" s="116">
        <v>60</v>
      </c>
      <c r="F241" s="116"/>
      <c r="G241" s="116"/>
      <c r="H241" s="118"/>
      <c r="I241" s="118"/>
      <c r="J241" s="118"/>
      <c r="K241" s="118"/>
      <c r="L241" s="118"/>
      <c r="M241" s="118"/>
      <c r="N241" s="118"/>
      <c r="O241" s="118">
        <f t="shared" si="24"/>
        <v>0</v>
      </c>
      <c r="P241" s="119">
        <f t="shared" si="25"/>
        <v>60</v>
      </c>
      <c r="Q241" s="119">
        <f t="shared" si="26"/>
        <v>60</v>
      </c>
      <c r="R241" s="118"/>
      <c r="S241" s="118"/>
    </row>
    <row r="242" spans="1:19" s="120" customFormat="1" ht="15.75">
      <c r="A242" s="115">
        <v>9</v>
      </c>
      <c r="B242" s="121" t="s">
        <v>242</v>
      </c>
      <c r="C242" s="115">
        <v>1998</v>
      </c>
      <c r="D242" s="115" t="s">
        <v>139</v>
      </c>
      <c r="E242" s="116"/>
      <c r="F242" s="116">
        <v>60</v>
      </c>
      <c r="G242" s="116"/>
      <c r="H242" s="118"/>
      <c r="I242" s="118"/>
      <c r="J242" s="118"/>
      <c r="K242" s="118"/>
      <c r="L242" s="118"/>
      <c r="M242" s="118"/>
      <c r="N242" s="118"/>
      <c r="O242" s="118">
        <f t="shared" si="24"/>
        <v>60</v>
      </c>
      <c r="P242" s="119">
        <f t="shared" si="25"/>
        <v>0</v>
      </c>
      <c r="Q242" s="119">
        <f t="shared" si="26"/>
        <v>60</v>
      </c>
      <c r="R242" s="118"/>
      <c r="S242" s="118"/>
    </row>
    <row r="243" spans="1:19" s="120" customFormat="1" ht="15.75">
      <c r="A243" s="115">
        <v>10</v>
      </c>
      <c r="B243" s="121" t="s">
        <v>268</v>
      </c>
      <c r="C243" s="115">
        <v>1997</v>
      </c>
      <c r="D243" s="115" t="s">
        <v>652</v>
      </c>
      <c r="E243" s="116"/>
      <c r="F243" s="116"/>
      <c r="G243" s="116"/>
      <c r="H243" s="118">
        <v>60</v>
      </c>
      <c r="I243" s="118"/>
      <c r="J243" s="118"/>
      <c r="K243" s="118"/>
      <c r="L243" s="118"/>
      <c r="M243" s="118"/>
      <c r="N243" s="118"/>
      <c r="O243" s="118">
        <f t="shared" si="24"/>
        <v>60</v>
      </c>
      <c r="P243" s="119">
        <f t="shared" si="25"/>
        <v>0</v>
      </c>
      <c r="Q243" s="119">
        <f t="shared" si="26"/>
        <v>60</v>
      </c>
      <c r="R243" s="118"/>
      <c r="S243" s="118"/>
    </row>
    <row r="244" spans="1:19" s="120" customFormat="1" ht="15.75">
      <c r="A244" s="115">
        <v>11</v>
      </c>
      <c r="B244" s="121" t="s">
        <v>571</v>
      </c>
      <c r="C244" s="115">
        <v>1998</v>
      </c>
      <c r="D244" s="115" t="s">
        <v>38</v>
      </c>
      <c r="E244" s="116"/>
      <c r="F244" s="116"/>
      <c r="G244" s="116"/>
      <c r="H244" s="118"/>
      <c r="I244" s="118">
        <v>60</v>
      </c>
      <c r="J244" s="118"/>
      <c r="K244" s="118"/>
      <c r="L244" s="118"/>
      <c r="M244" s="118"/>
      <c r="N244" s="118"/>
      <c r="O244" s="118">
        <f t="shared" si="24"/>
        <v>0</v>
      </c>
      <c r="P244" s="119">
        <f t="shared" si="25"/>
        <v>60</v>
      </c>
      <c r="Q244" s="119">
        <f t="shared" si="26"/>
        <v>60</v>
      </c>
      <c r="R244" s="118"/>
      <c r="S244" s="118"/>
    </row>
    <row r="245" spans="1:19" s="120" customFormat="1" ht="15.75">
      <c r="A245" s="115">
        <v>12</v>
      </c>
      <c r="B245" s="121" t="s">
        <v>792</v>
      </c>
      <c r="C245" s="115">
        <v>1998</v>
      </c>
      <c r="D245" s="115" t="s">
        <v>50</v>
      </c>
      <c r="E245" s="116"/>
      <c r="F245" s="116"/>
      <c r="G245" s="116"/>
      <c r="H245" s="118"/>
      <c r="I245" s="118"/>
      <c r="J245" s="118">
        <v>60</v>
      </c>
      <c r="K245" s="118"/>
      <c r="L245" s="118"/>
      <c r="M245" s="118"/>
      <c r="N245" s="118"/>
      <c r="O245" s="118">
        <f t="shared" si="24"/>
        <v>60</v>
      </c>
      <c r="P245" s="119">
        <f t="shared" si="25"/>
        <v>0</v>
      </c>
      <c r="Q245" s="119">
        <f t="shared" si="26"/>
        <v>60</v>
      </c>
      <c r="R245" s="118"/>
      <c r="S245" s="118"/>
    </row>
    <row r="246" spans="1:19" s="120" customFormat="1" ht="15.75">
      <c r="A246" s="115">
        <v>13</v>
      </c>
      <c r="B246" s="121" t="s">
        <v>244</v>
      </c>
      <c r="C246" s="115">
        <v>1998</v>
      </c>
      <c r="D246" s="115" t="s">
        <v>133</v>
      </c>
      <c r="E246" s="116"/>
      <c r="F246" s="116">
        <v>54</v>
      </c>
      <c r="G246" s="116"/>
      <c r="H246" s="118"/>
      <c r="I246" s="118"/>
      <c r="J246" s="118"/>
      <c r="K246" s="118"/>
      <c r="L246" s="118"/>
      <c r="M246" s="118"/>
      <c r="N246" s="118"/>
      <c r="O246" s="118">
        <f t="shared" si="24"/>
        <v>54</v>
      </c>
      <c r="P246" s="119">
        <f t="shared" si="25"/>
        <v>0</v>
      </c>
      <c r="Q246" s="119">
        <f t="shared" si="26"/>
        <v>54</v>
      </c>
      <c r="R246" s="118"/>
      <c r="S246" s="118"/>
    </row>
    <row r="247" spans="1:19" s="120" customFormat="1" ht="15.75">
      <c r="A247" s="115">
        <v>14</v>
      </c>
      <c r="B247" s="121" t="s">
        <v>793</v>
      </c>
      <c r="C247" s="115">
        <v>1998</v>
      </c>
      <c r="D247" s="115" t="s">
        <v>50</v>
      </c>
      <c r="E247" s="116"/>
      <c r="F247" s="116"/>
      <c r="G247" s="116"/>
      <c r="H247" s="118"/>
      <c r="I247" s="118"/>
      <c r="J247" s="118">
        <v>54</v>
      </c>
      <c r="K247" s="118"/>
      <c r="L247" s="118"/>
      <c r="M247" s="118"/>
      <c r="N247" s="118"/>
      <c r="O247" s="118">
        <f t="shared" si="24"/>
        <v>54</v>
      </c>
      <c r="P247" s="119">
        <f t="shared" si="25"/>
        <v>0</v>
      </c>
      <c r="Q247" s="119">
        <f t="shared" si="26"/>
        <v>54</v>
      </c>
      <c r="R247" s="118"/>
      <c r="S247" s="118"/>
    </row>
    <row r="248" spans="1:19" s="120" customFormat="1" ht="15.75">
      <c r="A248" s="115">
        <v>15</v>
      </c>
      <c r="B248" s="121" t="s">
        <v>246</v>
      </c>
      <c r="C248" s="115">
        <v>1998</v>
      </c>
      <c r="D248" s="115" t="s">
        <v>133</v>
      </c>
      <c r="E248" s="116"/>
      <c r="F248" s="116">
        <v>48</v>
      </c>
      <c r="G248" s="116"/>
      <c r="H248" s="118"/>
      <c r="I248" s="118"/>
      <c r="J248" s="118"/>
      <c r="K248" s="118"/>
      <c r="L248" s="118"/>
      <c r="M248" s="118"/>
      <c r="N248" s="118"/>
      <c r="O248" s="118">
        <f t="shared" si="24"/>
        <v>48</v>
      </c>
      <c r="P248" s="119">
        <f t="shared" si="25"/>
        <v>0</v>
      </c>
      <c r="Q248" s="119">
        <f t="shared" si="26"/>
        <v>48</v>
      </c>
      <c r="R248" s="118"/>
      <c r="S248" s="118"/>
    </row>
    <row r="249" spans="1:19" s="120" customFormat="1" ht="15.75">
      <c r="A249" s="115">
        <v>16</v>
      </c>
      <c r="B249" s="121" t="s">
        <v>794</v>
      </c>
      <c r="C249" s="115">
        <v>1998</v>
      </c>
      <c r="D249" s="115" t="s">
        <v>50</v>
      </c>
      <c r="E249" s="116"/>
      <c r="F249" s="116"/>
      <c r="G249" s="116"/>
      <c r="H249" s="118"/>
      <c r="I249" s="118"/>
      <c r="J249" s="118">
        <v>48</v>
      </c>
      <c r="K249" s="118"/>
      <c r="L249" s="118"/>
      <c r="M249" s="118"/>
      <c r="N249" s="118"/>
      <c r="O249" s="118">
        <f t="shared" si="24"/>
        <v>48</v>
      </c>
      <c r="P249" s="119">
        <f t="shared" si="25"/>
        <v>0</v>
      </c>
      <c r="Q249" s="119">
        <f t="shared" si="26"/>
        <v>48</v>
      </c>
      <c r="R249" s="118"/>
      <c r="S249" s="118"/>
    </row>
    <row r="250" spans="1:19" s="120" customFormat="1" ht="15.75">
      <c r="A250" s="115">
        <v>17</v>
      </c>
      <c r="B250" s="121" t="s">
        <v>250</v>
      </c>
      <c r="C250" s="115">
        <v>1998</v>
      </c>
      <c r="D250" s="115" t="s">
        <v>131</v>
      </c>
      <c r="E250" s="116"/>
      <c r="F250" s="116">
        <v>43</v>
      </c>
      <c r="G250" s="116"/>
      <c r="H250" s="118"/>
      <c r="I250" s="118"/>
      <c r="J250" s="118"/>
      <c r="K250" s="118"/>
      <c r="L250" s="118"/>
      <c r="M250" s="118"/>
      <c r="N250" s="118"/>
      <c r="O250" s="118">
        <f t="shared" si="24"/>
        <v>43</v>
      </c>
      <c r="P250" s="119">
        <f t="shared" si="25"/>
        <v>0</v>
      </c>
      <c r="Q250" s="119">
        <f t="shared" si="26"/>
        <v>43</v>
      </c>
      <c r="R250" s="118"/>
      <c r="S250" s="118"/>
    </row>
    <row r="251" spans="1:19" s="120" customFormat="1" ht="15.75">
      <c r="A251" s="115">
        <v>18</v>
      </c>
      <c r="B251" s="121" t="s">
        <v>664</v>
      </c>
      <c r="C251" s="115">
        <v>1998</v>
      </c>
      <c r="D251" s="115" t="s">
        <v>715</v>
      </c>
      <c r="E251" s="116"/>
      <c r="F251" s="116"/>
      <c r="G251" s="116"/>
      <c r="H251" s="118">
        <v>43</v>
      </c>
      <c r="I251" s="118"/>
      <c r="J251" s="118"/>
      <c r="K251" s="118"/>
      <c r="L251" s="118"/>
      <c r="M251" s="118"/>
      <c r="N251" s="118"/>
      <c r="O251" s="118">
        <f t="shared" si="24"/>
        <v>43</v>
      </c>
      <c r="P251" s="119">
        <f t="shared" si="25"/>
        <v>0</v>
      </c>
      <c r="Q251" s="119">
        <f t="shared" si="26"/>
        <v>43</v>
      </c>
      <c r="R251" s="118"/>
      <c r="S251" s="118"/>
    </row>
    <row r="252" spans="1:19" s="120" customFormat="1" ht="15.75">
      <c r="A252" s="115">
        <v>19</v>
      </c>
      <c r="B252" s="121" t="s">
        <v>572</v>
      </c>
      <c r="C252" s="115">
        <v>1998</v>
      </c>
      <c r="D252" s="115" t="s">
        <v>41</v>
      </c>
      <c r="E252" s="116"/>
      <c r="F252" s="116"/>
      <c r="G252" s="116"/>
      <c r="H252" s="118"/>
      <c r="I252" s="118">
        <v>43</v>
      </c>
      <c r="J252" s="118"/>
      <c r="K252" s="118"/>
      <c r="L252" s="118"/>
      <c r="M252" s="118"/>
      <c r="N252" s="118"/>
      <c r="O252" s="118">
        <f t="shared" si="24"/>
        <v>0</v>
      </c>
      <c r="P252" s="119">
        <f t="shared" si="25"/>
        <v>43</v>
      </c>
      <c r="Q252" s="119">
        <f t="shared" si="26"/>
        <v>43</v>
      </c>
      <c r="R252" s="118"/>
      <c r="S252" s="118"/>
    </row>
    <row r="253" spans="1:19" s="120" customFormat="1" ht="15.75">
      <c r="A253" s="115">
        <v>20</v>
      </c>
      <c r="B253" s="121" t="s">
        <v>252</v>
      </c>
      <c r="C253" s="115">
        <v>1998</v>
      </c>
      <c r="D253" s="115" t="s">
        <v>253</v>
      </c>
      <c r="E253" s="116"/>
      <c r="F253" s="116">
        <v>40</v>
      </c>
      <c r="G253" s="116"/>
      <c r="H253" s="118"/>
      <c r="I253" s="118"/>
      <c r="J253" s="118"/>
      <c r="K253" s="118"/>
      <c r="L253" s="118"/>
      <c r="M253" s="118"/>
      <c r="N253" s="118"/>
      <c r="O253" s="118">
        <f t="shared" si="24"/>
        <v>40</v>
      </c>
      <c r="P253" s="119">
        <f t="shared" si="25"/>
        <v>0</v>
      </c>
      <c r="Q253" s="119">
        <f t="shared" si="26"/>
        <v>40</v>
      </c>
      <c r="R253" s="118"/>
      <c r="S253" s="118"/>
    </row>
    <row r="254" spans="1:19" s="120" customFormat="1" ht="15.75">
      <c r="A254" s="115">
        <v>21</v>
      </c>
      <c r="B254" s="121" t="s">
        <v>990</v>
      </c>
      <c r="C254" s="115">
        <v>1998</v>
      </c>
      <c r="D254" s="115" t="s">
        <v>923</v>
      </c>
      <c r="E254" s="116"/>
      <c r="F254" s="116"/>
      <c r="G254" s="116"/>
      <c r="H254" s="118"/>
      <c r="I254" s="118"/>
      <c r="J254" s="118"/>
      <c r="K254" s="118"/>
      <c r="L254" s="118"/>
      <c r="M254" s="118">
        <v>40</v>
      </c>
      <c r="N254" s="118"/>
      <c r="O254" s="118">
        <f t="shared" si="24"/>
        <v>40</v>
      </c>
      <c r="P254" s="119">
        <f t="shared" si="25"/>
        <v>0</v>
      </c>
      <c r="Q254" s="119">
        <f t="shared" si="26"/>
        <v>40</v>
      </c>
      <c r="R254" s="118"/>
      <c r="S254" s="118"/>
    </row>
    <row r="256" spans="1:4" ht="15.75">
      <c r="A256" s="38" t="s">
        <v>87</v>
      </c>
      <c r="B256" s="378" t="s">
        <v>78</v>
      </c>
      <c r="C256" s="378" t="s">
        <v>23</v>
      </c>
      <c r="D256" s="378" t="s">
        <v>24</v>
      </c>
    </row>
    <row r="257" spans="1:19" ht="75">
      <c r="A257" s="92" t="s">
        <v>54</v>
      </c>
      <c r="B257" s="92" t="s">
        <v>55</v>
      </c>
      <c r="C257" s="92" t="s">
        <v>56</v>
      </c>
      <c r="D257" s="92" t="s">
        <v>314</v>
      </c>
      <c r="E257" s="73" t="s">
        <v>318</v>
      </c>
      <c r="F257" s="73" t="s">
        <v>319</v>
      </c>
      <c r="G257" s="73" t="s">
        <v>320</v>
      </c>
      <c r="H257" s="73" t="s">
        <v>321</v>
      </c>
      <c r="I257" s="73" t="s">
        <v>322</v>
      </c>
      <c r="J257" s="73" t="s">
        <v>323</v>
      </c>
      <c r="K257" s="73" t="s">
        <v>324</v>
      </c>
      <c r="L257" s="73" t="s">
        <v>325</v>
      </c>
      <c r="M257" s="73" t="s">
        <v>326</v>
      </c>
      <c r="N257" s="73" t="s">
        <v>327</v>
      </c>
      <c r="O257" s="73" t="s">
        <v>328</v>
      </c>
      <c r="P257" s="73" t="s">
        <v>329</v>
      </c>
      <c r="Q257" s="73" t="s">
        <v>330</v>
      </c>
      <c r="R257" s="73" t="s">
        <v>331</v>
      </c>
      <c r="S257" s="73" t="s">
        <v>332</v>
      </c>
    </row>
    <row r="258" spans="1:19" s="120" customFormat="1" ht="15.75">
      <c r="A258" s="115">
        <v>1</v>
      </c>
      <c r="B258" s="121" t="s">
        <v>106</v>
      </c>
      <c r="C258" s="115">
        <v>1991</v>
      </c>
      <c r="D258" s="115" t="s">
        <v>61</v>
      </c>
      <c r="E258" s="116">
        <v>38</v>
      </c>
      <c r="F258" s="116">
        <v>48</v>
      </c>
      <c r="G258" s="116">
        <v>60</v>
      </c>
      <c r="H258" s="118">
        <v>43</v>
      </c>
      <c r="I258" s="118">
        <v>40</v>
      </c>
      <c r="J258" s="118">
        <v>60</v>
      </c>
      <c r="K258" s="118">
        <v>48</v>
      </c>
      <c r="L258" s="118">
        <v>54</v>
      </c>
      <c r="M258" s="118">
        <v>54</v>
      </c>
      <c r="N258" s="118">
        <v>54</v>
      </c>
      <c r="O258" s="118">
        <f aca="true" t="shared" si="28" ref="O258:O282">F258+G258+H258+J258+L258+M258+N258</f>
        <v>373</v>
      </c>
      <c r="P258" s="119">
        <f aca="true" t="shared" si="29" ref="P258:P282">E258+G258+I258+K258</f>
        <v>186</v>
      </c>
      <c r="Q258" s="119">
        <f aca="true" t="shared" si="30" ref="Q258:Q282">O258+P258</f>
        <v>559</v>
      </c>
      <c r="R258" s="293">
        <f aca="true" t="shared" si="31" ref="R258:S260">O258</f>
        <v>373</v>
      </c>
      <c r="S258" s="294">
        <f t="shared" si="31"/>
        <v>186</v>
      </c>
    </row>
    <row r="259" spans="1:19" s="120" customFormat="1" ht="15.75">
      <c r="A259" s="115">
        <v>2</v>
      </c>
      <c r="B259" s="121" t="s">
        <v>101</v>
      </c>
      <c r="C259" s="115">
        <v>1989</v>
      </c>
      <c r="D259" s="115" t="s">
        <v>61</v>
      </c>
      <c r="E259" s="116">
        <v>48</v>
      </c>
      <c r="F259" s="116">
        <v>43</v>
      </c>
      <c r="G259" s="116">
        <v>54</v>
      </c>
      <c r="H259" s="118">
        <v>40</v>
      </c>
      <c r="I259" s="118"/>
      <c r="J259" s="118">
        <v>54</v>
      </c>
      <c r="K259" s="118">
        <v>60</v>
      </c>
      <c r="L259" s="118"/>
      <c r="M259" s="118"/>
      <c r="N259" s="118"/>
      <c r="O259" s="118">
        <f t="shared" si="28"/>
        <v>191</v>
      </c>
      <c r="P259" s="119">
        <f t="shared" si="29"/>
        <v>162</v>
      </c>
      <c r="Q259" s="119">
        <f t="shared" si="30"/>
        <v>353</v>
      </c>
      <c r="R259" s="293">
        <f t="shared" si="31"/>
        <v>191</v>
      </c>
      <c r="S259" s="294">
        <f t="shared" si="31"/>
        <v>162</v>
      </c>
    </row>
    <row r="260" spans="1:19" s="120" customFormat="1" ht="15.75">
      <c r="A260" s="115">
        <v>3</v>
      </c>
      <c r="B260" s="121" t="s">
        <v>396</v>
      </c>
      <c r="C260" s="115">
        <v>1996</v>
      </c>
      <c r="D260" s="115" t="s">
        <v>376</v>
      </c>
      <c r="E260" s="116"/>
      <c r="F260" s="116"/>
      <c r="G260" s="116">
        <v>48</v>
      </c>
      <c r="H260" s="118"/>
      <c r="I260" s="118">
        <v>48</v>
      </c>
      <c r="J260" s="118">
        <v>48</v>
      </c>
      <c r="K260" s="118">
        <v>54</v>
      </c>
      <c r="L260" s="118"/>
      <c r="M260" s="118"/>
      <c r="N260" s="118"/>
      <c r="O260" s="118">
        <f t="shared" si="28"/>
        <v>96</v>
      </c>
      <c r="P260" s="119">
        <f t="shared" si="29"/>
        <v>150</v>
      </c>
      <c r="Q260" s="119">
        <f t="shared" si="30"/>
        <v>246</v>
      </c>
      <c r="R260" s="293">
        <f t="shared" si="31"/>
        <v>96</v>
      </c>
      <c r="S260" s="294">
        <f t="shared" si="31"/>
        <v>150</v>
      </c>
    </row>
    <row r="261" spans="1:19" s="120" customFormat="1" ht="15.75">
      <c r="A261" s="115">
        <v>4</v>
      </c>
      <c r="B261" s="121" t="s">
        <v>64</v>
      </c>
      <c r="C261" s="115">
        <v>1991</v>
      </c>
      <c r="D261" s="115" t="s">
        <v>38</v>
      </c>
      <c r="E261" s="116">
        <v>36</v>
      </c>
      <c r="F261" s="116"/>
      <c r="G261" s="116"/>
      <c r="H261" s="118"/>
      <c r="I261" s="118"/>
      <c r="J261" s="118"/>
      <c r="K261" s="118"/>
      <c r="L261" s="118">
        <v>60</v>
      </c>
      <c r="M261" s="118">
        <v>60</v>
      </c>
      <c r="N261" s="118">
        <v>60</v>
      </c>
      <c r="O261" s="118">
        <f t="shared" si="28"/>
        <v>180</v>
      </c>
      <c r="P261" s="119">
        <f t="shared" si="29"/>
        <v>36</v>
      </c>
      <c r="Q261" s="119">
        <f t="shared" si="30"/>
        <v>216</v>
      </c>
      <c r="R261" s="293">
        <f>O261</f>
        <v>180</v>
      </c>
      <c r="S261" s="292"/>
    </row>
    <row r="262" spans="1:19" s="120" customFormat="1" ht="15.75">
      <c r="A262" s="115">
        <v>5</v>
      </c>
      <c r="B262" s="121" t="s">
        <v>333</v>
      </c>
      <c r="C262" s="115">
        <v>1988</v>
      </c>
      <c r="D262" s="115" t="s">
        <v>38</v>
      </c>
      <c r="E262" s="116">
        <v>60</v>
      </c>
      <c r="F262" s="116"/>
      <c r="G262" s="116"/>
      <c r="H262" s="118"/>
      <c r="I262" s="118">
        <v>54</v>
      </c>
      <c r="J262" s="118"/>
      <c r="K262" s="118"/>
      <c r="L262" s="118"/>
      <c r="M262" s="118"/>
      <c r="N262" s="118"/>
      <c r="O262" s="118">
        <f t="shared" si="28"/>
        <v>0</v>
      </c>
      <c r="P262" s="119">
        <f t="shared" si="29"/>
        <v>114</v>
      </c>
      <c r="Q262" s="119">
        <f t="shared" si="30"/>
        <v>114</v>
      </c>
      <c r="R262" s="295"/>
      <c r="S262" s="294">
        <f>P262</f>
        <v>114</v>
      </c>
    </row>
    <row r="263" spans="1:19" s="120" customFormat="1" ht="15.75">
      <c r="A263" s="115">
        <v>6</v>
      </c>
      <c r="B263" s="121" t="s">
        <v>650</v>
      </c>
      <c r="C263" s="115">
        <v>1986</v>
      </c>
      <c r="D263" s="115" t="s">
        <v>651</v>
      </c>
      <c r="E263" s="116"/>
      <c r="F263" s="116"/>
      <c r="G263" s="116"/>
      <c r="H263" s="118">
        <v>48</v>
      </c>
      <c r="I263" s="118">
        <v>60</v>
      </c>
      <c r="J263" s="118"/>
      <c r="K263" s="118"/>
      <c r="L263" s="118"/>
      <c r="M263" s="118"/>
      <c r="N263" s="118"/>
      <c r="O263" s="118">
        <f t="shared" si="28"/>
        <v>48</v>
      </c>
      <c r="P263" s="119">
        <f t="shared" si="29"/>
        <v>60</v>
      </c>
      <c r="Q263" s="119">
        <f t="shared" si="30"/>
        <v>108</v>
      </c>
      <c r="R263" s="295"/>
      <c r="S263" s="295"/>
    </row>
    <row r="264" spans="1:19" s="120" customFormat="1" ht="15.75">
      <c r="A264" s="115">
        <v>7</v>
      </c>
      <c r="B264" s="121" t="s">
        <v>63</v>
      </c>
      <c r="C264" s="115">
        <v>1989</v>
      </c>
      <c r="D264" s="115" t="s">
        <v>38</v>
      </c>
      <c r="E264" s="116">
        <v>43</v>
      </c>
      <c r="F264" s="116">
        <v>54</v>
      </c>
      <c r="G264" s="116"/>
      <c r="H264" s="118"/>
      <c r="I264" s="118"/>
      <c r="J264" s="118"/>
      <c r="K264" s="118"/>
      <c r="L264" s="118"/>
      <c r="M264" s="118"/>
      <c r="N264" s="118"/>
      <c r="O264" s="118">
        <f t="shared" si="28"/>
        <v>54</v>
      </c>
      <c r="P264" s="119">
        <f t="shared" si="29"/>
        <v>43</v>
      </c>
      <c r="Q264" s="119">
        <f t="shared" si="30"/>
        <v>97</v>
      </c>
      <c r="R264" s="295"/>
      <c r="S264" s="295"/>
    </row>
    <row r="265" spans="1:19" s="120" customFormat="1" ht="15.75">
      <c r="A265" s="115">
        <v>8</v>
      </c>
      <c r="B265" s="121" t="s">
        <v>100</v>
      </c>
      <c r="C265" s="115">
        <v>1995</v>
      </c>
      <c r="D265" s="115" t="s">
        <v>38</v>
      </c>
      <c r="E265" s="116">
        <v>54</v>
      </c>
      <c r="F265" s="116"/>
      <c r="G265" s="116"/>
      <c r="H265" s="118"/>
      <c r="I265" s="118">
        <v>36</v>
      </c>
      <c r="J265" s="118"/>
      <c r="K265" s="118"/>
      <c r="L265" s="118"/>
      <c r="M265" s="118"/>
      <c r="N265" s="118"/>
      <c r="O265" s="118">
        <f t="shared" si="28"/>
        <v>0</v>
      </c>
      <c r="P265" s="119">
        <f t="shared" si="29"/>
        <v>90</v>
      </c>
      <c r="Q265" s="119">
        <f t="shared" si="30"/>
        <v>90</v>
      </c>
      <c r="R265" s="295"/>
      <c r="S265" s="294">
        <f>P265</f>
        <v>90</v>
      </c>
    </row>
    <row r="266" spans="1:19" s="120" customFormat="1" ht="15.75">
      <c r="A266" s="115">
        <v>9</v>
      </c>
      <c r="B266" s="121" t="s">
        <v>397</v>
      </c>
      <c r="C266" s="115">
        <v>1986</v>
      </c>
      <c r="D266" s="115" t="s">
        <v>346</v>
      </c>
      <c r="E266" s="116"/>
      <c r="F266" s="116"/>
      <c r="G266" s="116">
        <v>43</v>
      </c>
      <c r="H266" s="118"/>
      <c r="I266" s="118"/>
      <c r="J266" s="118"/>
      <c r="K266" s="118"/>
      <c r="L266" s="118"/>
      <c r="M266" s="118"/>
      <c r="N266" s="118"/>
      <c r="O266" s="118">
        <f t="shared" si="28"/>
        <v>43</v>
      </c>
      <c r="P266" s="119">
        <f t="shared" si="29"/>
        <v>43</v>
      </c>
      <c r="Q266" s="119">
        <f t="shared" si="30"/>
        <v>86</v>
      </c>
      <c r="R266" s="295"/>
      <c r="S266" s="295"/>
    </row>
    <row r="267" spans="1:19" s="120" customFormat="1" ht="15.75">
      <c r="A267" s="115">
        <v>10</v>
      </c>
      <c r="B267" s="121" t="s">
        <v>799</v>
      </c>
      <c r="C267" s="115">
        <v>1995</v>
      </c>
      <c r="D267" s="115" t="s">
        <v>50</v>
      </c>
      <c r="E267" s="116"/>
      <c r="F267" s="116"/>
      <c r="G267" s="116"/>
      <c r="H267" s="118"/>
      <c r="I267" s="118"/>
      <c r="J267" s="118">
        <v>40</v>
      </c>
      <c r="K267" s="118">
        <v>43</v>
      </c>
      <c r="L267" s="118"/>
      <c r="M267" s="118"/>
      <c r="N267" s="118"/>
      <c r="O267" s="118">
        <f t="shared" si="28"/>
        <v>40</v>
      </c>
      <c r="P267" s="119">
        <f t="shared" si="29"/>
        <v>43</v>
      </c>
      <c r="Q267" s="119">
        <f t="shared" si="30"/>
        <v>83</v>
      </c>
      <c r="R267" s="118"/>
      <c r="S267" s="118"/>
    </row>
    <row r="268" spans="1:19" s="120" customFormat="1" ht="15.75">
      <c r="A268" s="115">
        <v>11</v>
      </c>
      <c r="B268" s="121" t="s">
        <v>398</v>
      </c>
      <c r="C268" s="115">
        <v>1996</v>
      </c>
      <c r="D268" s="115" t="s">
        <v>361</v>
      </c>
      <c r="E268" s="116"/>
      <c r="F268" s="116"/>
      <c r="G268" s="116">
        <v>40</v>
      </c>
      <c r="H268" s="118"/>
      <c r="I268" s="118"/>
      <c r="J268" s="118"/>
      <c r="K268" s="118"/>
      <c r="L268" s="118"/>
      <c r="M268" s="118"/>
      <c r="N268" s="118"/>
      <c r="O268" s="118">
        <f t="shared" si="28"/>
        <v>40</v>
      </c>
      <c r="P268" s="119">
        <f t="shared" si="29"/>
        <v>40</v>
      </c>
      <c r="Q268" s="119">
        <f t="shared" si="30"/>
        <v>80</v>
      </c>
      <c r="R268" s="118"/>
      <c r="S268" s="118"/>
    </row>
    <row r="269" spans="1:19" s="120" customFormat="1" ht="15.75">
      <c r="A269" s="115">
        <v>12</v>
      </c>
      <c r="B269" s="121" t="s">
        <v>399</v>
      </c>
      <c r="C269" s="115">
        <v>1990</v>
      </c>
      <c r="D269" s="115" t="s">
        <v>361</v>
      </c>
      <c r="E269" s="116"/>
      <c r="F269" s="116"/>
      <c r="G269" s="116">
        <v>38</v>
      </c>
      <c r="H269" s="118"/>
      <c r="I269" s="118"/>
      <c r="J269" s="118"/>
      <c r="K269" s="118"/>
      <c r="L269" s="118"/>
      <c r="M269" s="118"/>
      <c r="N269" s="118"/>
      <c r="O269" s="118">
        <f t="shared" si="28"/>
        <v>38</v>
      </c>
      <c r="P269" s="119">
        <f t="shared" si="29"/>
        <v>38</v>
      </c>
      <c r="Q269" s="119">
        <f t="shared" si="30"/>
        <v>76</v>
      </c>
      <c r="R269" s="118"/>
      <c r="S269" s="118"/>
    </row>
    <row r="270" spans="1:19" s="120" customFormat="1" ht="15.75">
      <c r="A270" s="115">
        <v>13</v>
      </c>
      <c r="B270" s="121" t="s">
        <v>107</v>
      </c>
      <c r="C270" s="115">
        <v>1987</v>
      </c>
      <c r="D270" s="115" t="s">
        <v>61</v>
      </c>
      <c r="E270" s="116">
        <v>34</v>
      </c>
      <c r="F270" s="116"/>
      <c r="G270" s="116"/>
      <c r="H270" s="118"/>
      <c r="I270" s="118">
        <v>38</v>
      </c>
      <c r="J270" s="118"/>
      <c r="K270" s="118"/>
      <c r="L270" s="118"/>
      <c r="M270" s="118"/>
      <c r="N270" s="118"/>
      <c r="O270" s="118">
        <f t="shared" si="28"/>
        <v>0</v>
      </c>
      <c r="P270" s="119">
        <f t="shared" si="29"/>
        <v>72</v>
      </c>
      <c r="Q270" s="119">
        <f t="shared" si="30"/>
        <v>72</v>
      </c>
      <c r="R270" s="118"/>
      <c r="S270" s="118"/>
    </row>
    <row r="271" spans="1:19" s="120" customFormat="1" ht="15.75">
      <c r="A271" s="115">
        <v>14</v>
      </c>
      <c r="B271" s="121" t="s">
        <v>261</v>
      </c>
      <c r="C271" s="115">
        <v>1988</v>
      </c>
      <c r="D271" s="115" t="s">
        <v>61</v>
      </c>
      <c r="E271" s="116"/>
      <c r="F271" s="116">
        <v>60</v>
      </c>
      <c r="G271" s="116"/>
      <c r="H271" s="118"/>
      <c r="I271" s="118"/>
      <c r="J271" s="118"/>
      <c r="K271" s="118"/>
      <c r="L271" s="118"/>
      <c r="M271" s="118"/>
      <c r="N271" s="118"/>
      <c r="O271" s="118">
        <f t="shared" si="28"/>
        <v>60</v>
      </c>
      <c r="P271" s="119">
        <f t="shared" si="29"/>
        <v>0</v>
      </c>
      <c r="Q271" s="119">
        <f t="shared" si="30"/>
        <v>60</v>
      </c>
      <c r="R271" s="118"/>
      <c r="S271" s="118"/>
    </row>
    <row r="272" spans="1:19" s="120" customFormat="1" ht="15.75">
      <c r="A272" s="115">
        <v>15</v>
      </c>
      <c r="B272" s="121" t="s">
        <v>645</v>
      </c>
      <c r="C272" s="115">
        <v>1990</v>
      </c>
      <c r="D272" s="115" t="s">
        <v>646</v>
      </c>
      <c r="E272" s="116"/>
      <c r="F272" s="116"/>
      <c r="G272" s="116"/>
      <c r="H272" s="118">
        <v>60</v>
      </c>
      <c r="I272" s="118"/>
      <c r="J272" s="118"/>
      <c r="K272" s="118"/>
      <c r="L272" s="118"/>
      <c r="M272" s="118"/>
      <c r="N272" s="118"/>
      <c r="O272" s="118">
        <f t="shared" si="28"/>
        <v>60</v>
      </c>
      <c r="P272" s="119">
        <f t="shared" si="29"/>
        <v>0</v>
      </c>
      <c r="Q272" s="119">
        <f t="shared" si="30"/>
        <v>60</v>
      </c>
      <c r="R272" s="118"/>
      <c r="S272" s="118"/>
    </row>
    <row r="273" spans="1:19" s="120" customFormat="1" ht="15.75">
      <c r="A273" s="115">
        <v>16</v>
      </c>
      <c r="B273" s="121" t="s">
        <v>648</v>
      </c>
      <c r="C273" s="115">
        <v>1986</v>
      </c>
      <c r="D273" s="115" t="s">
        <v>646</v>
      </c>
      <c r="E273" s="116"/>
      <c r="F273" s="116"/>
      <c r="G273" s="116"/>
      <c r="H273" s="118">
        <v>54</v>
      </c>
      <c r="I273" s="118"/>
      <c r="J273" s="118"/>
      <c r="K273" s="118"/>
      <c r="L273" s="118"/>
      <c r="M273" s="118"/>
      <c r="N273" s="118"/>
      <c r="O273" s="118">
        <f t="shared" si="28"/>
        <v>54</v>
      </c>
      <c r="P273" s="119">
        <f t="shared" si="29"/>
        <v>0</v>
      </c>
      <c r="Q273" s="119">
        <f t="shared" si="30"/>
        <v>54</v>
      </c>
      <c r="R273" s="118"/>
      <c r="S273" s="118"/>
    </row>
    <row r="274" spans="1:19" s="120" customFormat="1" ht="15.75">
      <c r="A274" s="115">
        <v>17</v>
      </c>
      <c r="B274" s="121" t="s">
        <v>798</v>
      </c>
      <c r="C274" s="115">
        <v>1996</v>
      </c>
      <c r="D274" s="115" t="s">
        <v>50</v>
      </c>
      <c r="E274" s="116"/>
      <c r="F274" s="116"/>
      <c r="G274" s="116"/>
      <c r="H274" s="118"/>
      <c r="I274" s="118"/>
      <c r="J274" s="118">
        <v>48</v>
      </c>
      <c r="K274" s="118"/>
      <c r="L274" s="118"/>
      <c r="M274" s="118"/>
      <c r="N274" s="118"/>
      <c r="O274" s="118">
        <f t="shared" si="28"/>
        <v>48</v>
      </c>
      <c r="P274" s="119">
        <f t="shared" si="29"/>
        <v>0</v>
      </c>
      <c r="Q274" s="119">
        <f t="shared" si="30"/>
        <v>48</v>
      </c>
      <c r="R274" s="118"/>
      <c r="S274" s="118"/>
    </row>
    <row r="275" spans="1:19" s="120" customFormat="1" ht="15.75">
      <c r="A275" s="115">
        <v>18</v>
      </c>
      <c r="B275" s="121" t="s">
        <v>962</v>
      </c>
      <c r="C275" s="115">
        <v>1991</v>
      </c>
      <c r="D275" s="115" t="s">
        <v>61</v>
      </c>
      <c r="E275" s="116"/>
      <c r="F275" s="116"/>
      <c r="G275" s="116"/>
      <c r="H275" s="118"/>
      <c r="I275" s="118"/>
      <c r="J275" s="118"/>
      <c r="K275" s="118"/>
      <c r="L275" s="118"/>
      <c r="M275" s="118">
        <v>48</v>
      </c>
      <c r="N275" s="118"/>
      <c r="O275" s="118">
        <f t="shared" si="28"/>
        <v>48</v>
      </c>
      <c r="P275" s="119">
        <f t="shared" si="29"/>
        <v>0</v>
      </c>
      <c r="Q275" s="119">
        <f t="shared" si="30"/>
        <v>48</v>
      </c>
      <c r="R275" s="118"/>
      <c r="S275" s="118"/>
    </row>
    <row r="276" spans="1:19" s="120" customFormat="1" ht="15.75">
      <c r="A276" s="115">
        <v>19</v>
      </c>
      <c r="B276" s="121" t="s">
        <v>570</v>
      </c>
      <c r="C276" s="115">
        <v>1988</v>
      </c>
      <c r="D276" s="115" t="s">
        <v>38</v>
      </c>
      <c r="E276" s="116"/>
      <c r="F276" s="116"/>
      <c r="G276" s="116"/>
      <c r="H276" s="118"/>
      <c r="I276" s="118">
        <v>43</v>
      </c>
      <c r="J276" s="118"/>
      <c r="K276" s="118"/>
      <c r="L276" s="118"/>
      <c r="M276" s="118"/>
      <c r="N276" s="118"/>
      <c r="O276" s="118">
        <f t="shared" si="28"/>
        <v>0</v>
      </c>
      <c r="P276" s="119">
        <f t="shared" si="29"/>
        <v>43</v>
      </c>
      <c r="Q276" s="119">
        <f t="shared" si="30"/>
        <v>43</v>
      </c>
      <c r="R276" s="118"/>
      <c r="S276" s="118"/>
    </row>
    <row r="277" spans="1:19" s="120" customFormat="1" ht="15.75">
      <c r="A277" s="115">
        <v>20</v>
      </c>
      <c r="B277" s="121" t="s">
        <v>963</v>
      </c>
      <c r="C277" s="115">
        <v>1989</v>
      </c>
      <c r="D277" s="115" t="s">
        <v>196</v>
      </c>
      <c r="E277" s="116"/>
      <c r="F277" s="116"/>
      <c r="G277" s="116"/>
      <c r="H277" s="118"/>
      <c r="I277" s="118"/>
      <c r="J277" s="118"/>
      <c r="K277" s="118"/>
      <c r="L277" s="118"/>
      <c r="M277" s="118">
        <v>43</v>
      </c>
      <c r="N277" s="118"/>
      <c r="O277" s="118">
        <f t="shared" si="28"/>
        <v>43</v>
      </c>
      <c r="P277" s="119">
        <f t="shared" si="29"/>
        <v>0</v>
      </c>
      <c r="Q277" s="119">
        <f t="shared" si="30"/>
        <v>43</v>
      </c>
      <c r="R277" s="118"/>
      <c r="S277" s="118"/>
    </row>
    <row r="278" spans="1:19" s="120" customFormat="1" ht="15.75">
      <c r="A278" s="115">
        <v>21</v>
      </c>
      <c r="B278" s="121" t="s">
        <v>104</v>
      </c>
      <c r="C278" s="115">
        <v>1986</v>
      </c>
      <c r="D278" s="115" t="s">
        <v>38</v>
      </c>
      <c r="E278" s="116">
        <v>40</v>
      </c>
      <c r="F278" s="116"/>
      <c r="G278" s="116"/>
      <c r="H278" s="118"/>
      <c r="I278" s="118"/>
      <c r="J278" s="118"/>
      <c r="K278" s="118"/>
      <c r="L278" s="118"/>
      <c r="M278" s="118"/>
      <c r="N278" s="118"/>
      <c r="O278" s="118">
        <f t="shared" si="28"/>
        <v>0</v>
      </c>
      <c r="P278" s="119">
        <f t="shared" si="29"/>
        <v>40</v>
      </c>
      <c r="Q278" s="119">
        <f t="shared" si="30"/>
        <v>40</v>
      </c>
      <c r="R278" s="118"/>
      <c r="S278" s="118"/>
    </row>
    <row r="279" spans="1:19" s="120" customFormat="1" ht="15.75">
      <c r="A279" s="115">
        <v>22</v>
      </c>
      <c r="B279" s="121" t="s">
        <v>657</v>
      </c>
      <c r="C279" s="115">
        <v>1990</v>
      </c>
      <c r="D279" s="115" t="s">
        <v>609</v>
      </c>
      <c r="E279" s="116"/>
      <c r="F279" s="116"/>
      <c r="G279" s="116"/>
      <c r="H279" s="118">
        <v>38</v>
      </c>
      <c r="I279" s="118"/>
      <c r="J279" s="118"/>
      <c r="K279" s="118"/>
      <c r="L279" s="118"/>
      <c r="M279" s="118"/>
      <c r="N279" s="118"/>
      <c r="O279" s="118">
        <f t="shared" si="28"/>
        <v>38</v>
      </c>
      <c r="P279" s="119">
        <f t="shared" si="29"/>
        <v>0</v>
      </c>
      <c r="Q279" s="119">
        <f t="shared" si="30"/>
        <v>38</v>
      </c>
      <c r="R279" s="118"/>
      <c r="S279" s="118"/>
    </row>
    <row r="280" spans="1:19" s="120" customFormat="1" ht="15.75">
      <c r="A280" s="115">
        <v>23</v>
      </c>
      <c r="B280" s="121" t="s">
        <v>658</v>
      </c>
      <c r="C280" s="115">
        <v>1993</v>
      </c>
      <c r="D280" s="115" t="s">
        <v>716</v>
      </c>
      <c r="E280" s="116"/>
      <c r="F280" s="116"/>
      <c r="G280" s="116"/>
      <c r="H280" s="118">
        <v>36</v>
      </c>
      <c r="I280" s="118"/>
      <c r="J280" s="118"/>
      <c r="K280" s="118"/>
      <c r="L280" s="118"/>
      <c r="M280" s="118"/>
      <c r="N280" s="118"/>
      <c r="O280" s="118">
        <f t="shared" si="28"/>
        <v>36</v>
      </c>
      <c r="P280" s="119">
        <f t="shared" si="29"/>
        <v>0</v>
      </c>
      <c r="Q280" s="119">
        <f t="shared" si="30"/>
        <v>36</v>
      </c>
      <c r="R280" s="118"/>
      <c r="S280" s="118"/>
    </row>
    <row r="281" spans="1:19" s="120" customFormat="1" ht="15.75">
      <c r="A281" s="115">
        <v>24</v>
      </c>
      <c r="B281" s="121" t="s">
        <v>660</v>
      </c>
      <c r="C281" s="115">
        <v>1991</v>
      </c>
      <c r="D281" s="115" t="s">
        <v>716</v>
      </c>
      <c r="E281" s="116"/>
      <c r="F281" s="116"/>
      <c r="G281" s="116"/>
      <c r="H281" s="118">
        <v>34</v>
      </c>
      <c r="I281" s="118"/>
      <c r="J281" s="118"/>
      <c r="K281" s="118"/>
      <c r="L281" s="118"/>
      <c r="M281" s="118"/>
      <c r="N281" s="118"/>
      <c r="O281" s="118">
        <f t="shared" si="28"/>
        <v>34</v>
      </c>
      <c r="P281" s="119">
        <f t="shared" si="29"/>
        <v>0</v>
      </c>
      <c r="Q281" s="119">
        <f t="shared" si="30"/>
        <v>34</v>
      </c>
      <c r="R281" s="118"/>
      <c r="S281" s="118"/>
    </row>
    <row r="282" spans="1:19" s="120" customFormat="1" ht="15.75">
      <c r="A282" s="115">
        <v>25</v>
      </c>
      <c r="B282" s="121" t="s">
        <v>662</v>
      </c>
      <c r="C282" s="115">
        <v>1989</v>
      </c>
      <c r="D282" s="115" t="s">
        <v>663</v>
      </c>
      <c r="E282" s="116"/>
      <c r="F282" s="116"/>
      <c r="G282" s="116"/>
      <c r="H282" s="118">
        <v>32</v>
      </c>
      <c r="I282" s="118"/>
      <c r="J282" s="118"/>
      <c r="K282" s="118"/>
      <c r="L282" s="118"/>
      <c r="M282" s="118"/>
      <c r="N282" s="118"/>
      <c r="O282" s="118">
        <f t="shared" si="28"/>
        <v>32</v>
      </c>
      <c r="P282" s="119">
        <f t="shared" si="29"/>
        <v>0</v>
      </c>
      <c r="Q282" s="119">
        <f t="shared" si="30"/>
        <v>32</v>
      </c>
      <c r="R282" s="118"/>
      <c r="S282" s="118"/>
    </row>
    <row r="283" ht="15.75">
      <c r="A283" s="23"/>
    </row>
    <row r="284" spans="1:4" ht="15">
      <c r="A284" s="38" t="s">
        <v>88</v>
      </c>
      <c r="B284" s="38" t="s">
        <v>78</v>
      </c>
      <c r="C284" s="38" t="s">
        <v>8</v>
      </c>
      <c r="D284" s="38" t="s">
        <v>25</v>
      </c>
    </row>
    <row r="285" spans="1:19" ht="75">
      <c r="A285" s="92" t="s">
        <v>54</v>
      </c>
      <c r="B285" s="92" t="s">
        <v>55</v>
      </c>
      <c r="C285" s="92" t="s">
        <v>56</v>
      </c>
      <c r="D285" s="92" t="s">
        <v>314</v>
      </c>
      <c r="E285" s="73" t="s">
        <v>318</v>
      </c>
      <c r="F285" s="73" t="s">
        <v>319</v>
      </c>
      <c r="G285" s="73" t="s">
        <v>320</v>
      </c>
      <c r="H285" s="73" t="s">
        <v>321</v>
      </c>
      <c r="I285" s="73" t="s">
        <v>322</v>
      </c>
      <c r="J285" s="73" t="s">
        <v>323</v>
      </c>
      <c r="K285" s="73" t="s">
        <v>324</v>
      </c>
      <c r="L285" s="73" t="s">
        <v>325</v>
      </c>
      <c r="M285" s="73" t="s">
        <v>326</v>
      </c>
      <c r="N285" s="73" t="s">
        <v>327</v>
      </c>
      <c r="O285" s="73" t="s">
        <v>328</v>
      </c>
      <c r="P285" s="73" t="s">
        <v>329</v>
      </c>
      <c r="Q285" s="73" t="s">
        <v>330</v>
      </c>
      <c r="R285" s="73" t="s">
        <v>331</v>
      </c>
      <c r="S285" s="73" t="s">
        <v>332</v>
      </c>
    </row>
    <row r="286" spans="1:19" s="120" customFormat="1" ht="15.75">
      <c r="A286" s="115">
        <v>1</v>
      </c>
      <c r="B286" s="121" t="s">
        <v>273</v>
      </c>
      <c r="C286" s="115">
        <v>1979</v>
      </c>
      <c r="D286" s="115" t="s">
        <v>61</v>
      </c>
      <c r="E286" s="116"/>
      <c r="F286" s="116">
        <v>48</v>
      </c>
      <c r="G286" s="116">
        <v>48</v>
      </c>
      <c r="H286" s="118">
        <v>38</v>
      </c>
      <c r="I286" s="118"/>
      <c r="J286" s="118">
        <v>54</v>
      </c>
      <c r="K286" s="118">
        <v>60</v>
      </c>
      <c r="L286" s="118">
        <v>60</v>
      </c>
      <c r="M286" s="118"/>
      <c r="N286" s="118">
        <v>54</v>
      </c>
      <c r="O286" s="118">
        <f aca="true" t="shared" si="32" ref="O286:O300">F286+G286+H286+J286+L286+M286+N286</f>
        <v>302</v>
      </c>
      <c r="P286" s="119">
        <f aca="true" t="shared" si="33" ref="P286:P300">E286+G286+I286+K286</f>
        <v>108</v>
      </c>
      <c r="Q286" s="119">
        <f aca="true" t="shared" si="34" ref="Q286:Q300">O286+P286</f>
        <v>410</v>
      </c>
      <c r="R286" s="293">
        <f>O286</f>
        <v>302</v>
      </c>
      <c r="S286" s="294">
        <f>P286</f>
        <v>108</v>
      </c>
    </row>
    <row r="287" spans="1:19" s="120" customFormat="1" ht="15.75">
      <c r="A287" s="115">
        <v>2</v>
      </c>
      <c r="B287" s="121" t="s">
        <v>108</v>
      </c>
      <c r="C287" s="115">
        <v>1980</v>
      </c>
      <c r="D287" s="115" t="s">
        <v>38</v>
      </c>
      <c r="E287" s="116">
        <v>48</v>
      </c>
      <c r="F287" s="116">
        <v>60</v>
      </c>
      <c r="G287" s="116">
        <v>60</v>
      </c>
      <c r="H287" s="118"/>
      <c r="I287" s="118"/>
      <c r="J287" s="118"/>
      <c r="K287" s="118"/>
      <c r="L287" s="118"/>
      <c r="M287" s="118">
        <v>60</v>
      </c>
      <c r="N287" s="118">
        <v>60</v>
      </c>
      <c r="O287" s="118">
        <f t="shared" si="32"/>
        <v>240</v>
      </c>
      <c r="P287" s="119">
        <f t="shared" si="33"/>
        <v>108</v>
      </c>
      <c r="Q287" s="119">
        <f t="shared" si="34"/>
        <v>348</v>
      </c>
      <c r="R287" s="293">
        <f aca="true" t="shared" si="35" ref="R287:R293">O287</f>
        <v>240</v>
      </c>
      <c r="S287" s="294">
        <f aca="true" t="shared" si="36" ref="S287:S292">P287</f>
        <v>108</v>
      </c>
    </row>
    <row r="288" spans="1:19" s="120" customFormat="1" ht="15.75">
      <c r="A288" s="115">
        <v>3</v>
      </c>
      <c r="B288" s="121" t="s">
        <v>66</v>
      </c>
      <c r="C288" s="115">
        <v>1981</v>
      </c>
      <c r="D288" s="115" t="s">
        <v>38</v>
      </c>
      <c r="E288" s="116">
        <v>60</v>
      </c>
      <c r="F288" s="116"/>
      <c r="G288" s="116">
        <v>54</v>
      </c>
      <c r="H288" s="118">
        <v>60</v>
      </c>
      <c r="I288" s="118">
        <v>60</v>
      </c>
      <c r="J288" s="118"/>
      <c r="K288" s="118"/>
      <c r="L288" s="118"/>
      <c r="M288" s="118"/>
      <c r="N288" s="118"/>
      <c r="O288" s="118">
        <f t="shared" si="32"/>
        <v>114</v>
      </c>
      <c r="P288" s="119">
        <f t="shared" si="33"/>
        <v>174</v>
      </c>
      <c r="Q288" s="119">
        <f t="shared" si="34"/>
        <v>288</v>
      </c>
      <c r="R288" s="293">
        <f t="shared" si="35"/>
        <v>114</v>
      </c>
      <c r="S288" s="294">
        <f t="shared" si="36"/>
        <v>174</v>
      </c>
    </row>
    <row r="289" spans="1:19" s="120" customFormat="1" ht="15.75">
      <c r="A289" s="115">
        <v>4</v>
      </c>
      <c r="B289" s="121" t="s">
        <v>271</v>
      </c>
      <c r="C289" s="115">
        <v>1976</v>
      </c>
      <c r="D289" s="115" t="s">
        <v>61</v>
      </c>
      <c r="E289" s="116"/>
      <c r="F289" s="116">
        <v>54</v>
      </c>
      <c r="G289" s="116"/>
      <c r="H289" s="118">
        <v>54</v>
      </c>
      <c r="I289" s="118"/>
      <c r="J289" s="118">
        <v>60</v>
      </c>
      <c r="K289" s="118"/>
      <c r="L289" s="118"/>
      <c r="M289" s="118"/>
      <c r="N289" s="118"/>
      <c r="O289" s="118">
        <f t="shared" si="32"/>
        <v>168</v>
      </c>
      <c r="P289" s="119">
        <f t="shared" si="33"/>
        <v>0</v>
      </c>
      <c r="Q289" s="119">
        <f t="shared" si="34"/>
        <v>168</v>
      </c>
      <c r="R289" s="293">
        <f t="shared" si="35"/>
        <v>168</v>
      </c>
      <c r="S289" s="292"/>
    </row>
    <row r="290" spans="1:19" s="120" customFormat="1" ht="15.75">
      <c r="A290" s="115">
        <v>5</v>
      </c>
      <c r="B290" s="121" t="s">
        <v>403</v>
      </c>
      <c r="C290" s="115">
        <v>1980</v>
      </c>
      <c r="D290" s="115" t="s">
        <v>38</v>
      </c>
      <c r="E290" s="116"/>
      <c r="F290" s="116"/>
      <c r="G290" s="116">
        <v>43</v>
      </c>
      <c r="H290" s="118"/>
      <c r="I290" s="118"/>
      <c r="J290" s="118"/>
      <c r="K290" s="118">
        <v>54</v>
      </c>
      <c r="L290" s="118"/>
      <c r="M290" s="118"/>
      <c r="N290" s="118"/>
      <c r="O290" s="118">
        <f t="shared" si="32"/>
        <v>43</v>
      </c>
      <c r="P290" s="119">
        <f t="shared" si="33"/>
        <v>97</v>
      </c>
      <c r="Q290" s="119">
        <f t="shared" si="34"/>
        <v>140</v>
      </c>
      <c r="R290" s="295"/>
      <c r="S290" s="294">
        <f t="shared" si="36"/>
        <v>97</v>
      </c>
    </row>
    <row r="291" spans="1:19" s="120" customFormat="1" ht="15.75">
      <c r="A291" s="115">
        <v>6</v>
      </c>
      <c r="B291" s="121" t="s">
        <v>275</v>
      </c>
      <c r="C291" s="115">
        <v>1979</v>
      </c>
      <c r="D291" s="115" t="s">
        <v>61</v>
      </c>
      <c r="E291" s="116"/>
      <c r="F291" s="116">
        <v>43</v>
      </c>
      <c r="G291" s="116"/>
      <c r="H291" s="118">
        <v>40</v>
      </c>
      <c r="I291" s="118"/>
      <c r="J291" s="118"/>
      <c r="K291" s="118"/>
      <c r="L291" s="118"/>
      <c r="M291" s="118">
        <v>54</v>
      </c>
      <c r="N291" s="118"/>
      <c r="O291" s="118">
        <f t="shared" si="32"/>
        <v>137</v>
      </c>
      <c r="P291" s="119">
        <f t="shared" si="33"/>
        <v>0</v>
      </c>
      <c r="Q291" s="119">
        <f t="shared" si="34"/>
        <v>137</v>
      </c>
      <c r="R291" s="293">
        <f t="shared" si="35"/>
        <v>137</v>
      </c>
      <c r="S291" s="292"/>
    </row>
    <row r="292" spans="1:19" s="120" customFormat="1" ht="15.75">
      <c r="A292" s="115">
        <v>7</v>
      </c>
      <c r="B292" s="121" t="s">
        <v>99</v>
      </c>
      <c r="C292" s="115">
        <v>1977</v>
      </c>
      <c r="D292" s="115" t="s">
        <v>117</v>
      </c>
      <c r="E292" s="116">
        <v>54</v>
      </c>
      <c r="F292" s="116"/>
      <c r="G292" s="116"/>
      <c r="H292" s="118"/>
      <c r="I292" s="118">
        <v>54</v>
      </c>
      <c r="J292" s="118"/>
      <c r="K292" s="118"/>
      <c r="L292" s="118"/>
      <c r="M292" s="118"/>
      <c r="N292" s="118"/>
      <c r="O292" s="118">
        <f t="shared" si="32"/>
        <v>0</v>
      </c>
      <c r="P292" s="119">
        <f t="shared" si="33"/>
        <v>108</v>
      </c>
      <c r="Q292" s="119">
        <f t="shared" si="34"/>
        <v>108</v>
      </c>
      <c r="R292" s="295"/>
      <c r="S292" s="294">
        <f t="shared" si="36"/>
        <v>108</v>
      </c>
    </row>
    <row r="293" spans="1:19" s="120" customFormat="1" ht="15.75">
      <c r="A293" s="115">
        <v>8</v>
      </c>
      <c r="B293" s="121" t="s">
        <v>665</v>
      </c>
      <c r="C293" s="115">
        <v>1984</v>
      </c>
      <c r="D293" s="115" t="s">
        <v>716</v>
      </c>
      <c r="E293" s="116"/>
      <c r="F293" s="116"/>
      <c r="G293" s="116"/>
      <c r="H293" s="118">
        <v>43</v>
      </c>
      <c r="I293" s="118"/>
      <c r="J293" s="118"/>
      <c r="K293" s="118"/>
      <c r="L293" s="118"/>
      <c r="M293" s="118">
        <v>48</v>
      </c>
      <c r="N293" s="118"/>
      <c r="O293" s="118">
        <f t="shared" si="32"/>
        <v>91</v>
      </c>
      <c r="P293" s="119">
        <f t="shared" si="33"/>
        <v>0</v>
      </c>
      <c r="Q293" s="119">
        <f t="shared" si="34"/>
        <v>91</v>
      </c>
      <c r="R293" s="293">
        <f t="shared" si="35"/>
        <v>91</v>
      </c>
      <c r="S293" s="295"/>
    </row>
    <row r="294" spans="1:19" s="120" customFormat="1" ht="15.75">
      <c r="A294" s="115">
        <v>9</v>
      </c>
      <c r="B294" s="121" t="s">
        <v>404</v>
      </c>
      <c r="C294" s="115">
        <v>1983</v>
      </c>
      <c r="D294" s="115" t="s">
        <v>361</v>
      </c>
      <c r="E294" s="116"/>
      <c r="F294" s="116"/>
      <c r="G294" s="116">
        <v>40</v>
      </c>
      <c r="H294" s="118"/>
      <c r="I294" s="118"/>
      <c r="J294" s="118"/>
      <c r="K294" s="118"/>
      <c r="L294" s="118"/>
      <c r="M294" s="118"/>
      <c r="N294" s="118"/>
      <c r="O294" s="118">
        <f t="shared" si="32"/>
        <v>40</v>
      </c>
      <c r="P294" s="119">
        <f t="shared" si="33"/>
        <v>40</v>
      </c>
      <c r="Q294" s="119">
        <f t="shared" si="34"/>
        <v>80</v>
      </c>
      <c r="R294" s="118"/>
      <c r="S294" s="118"/>
    </row>
    <row r="295" spans="1:19" s="120" customFormat="1" ht="15.75">
      <c r="A295" s="115">
        <v>10</v>
      </c>
      <c r="B295" s="121" t="s">
        <v>405</v>
      </c>
      <c r="C295" s="115">
        <v>1983</v>
      </c>
      <c r="D295" s="115" t="s">
        <v>614</v>
      </c>
      <c r="E295" s="116"/>
      <c r="F295" s="116"/>
      <c r="G295" s="116"/>
      <c r="H295" s="118">
        <v>48</v>
      </c>
      <c r="I295" s="118"/>
      <c r="J295" s="118"/>
      <c r="K295" s="118"/>
      <c r="L295" s="118"/>
      <c r="M295" s="118"/>
      <c r="N295" s="118"/>
      <c r="O295" s="118">
        <f t="shared" si="32"/>
        <v>48</v>
      </c>
      <c r="P295" s="119">
        <f t="shared" si="33"/>
        <v>0</v>
      </c>
      <c r="Q295" s="119">
        <f t="shared" si="34"/>
        <v>48</v>
      </c>
      <c r="R295" s="118"/>
      <c r="S295" s="118"/>
    </row>
    <row r="296" spans="1:19" s="120" customFormat="1" ht="15.75">
      <c r="A296" s="115">
        <v>11</v>
      </c>
      <c r="B296" s="121" t="s">
        <v>566</v>
      </c>
      <c r="C296" s="115">
        <v>1983</v>
      </c>
      <c r="D296" s="115" t="s">
        <v>38</v>
      </c>
      <c r="E296" s="116"/>
      <c r="F296" s="116"/>
      <c r="G296" s="116"/>
      <c r="H296" s="118"/>
      <c r="I296" s="118">
        <v>48</v>
      </c>
      <c r="J296" s="118"/>
      <c r="K296" s="118"/>
      <c r="L296" s="118"/>
      <c r="M296" s="118"/>
      <c r="N296" s="118"/>
      <c r="O296" s="118">
        <f t="shared" si="32"/>
        <v>0</v>
      </c>
      <c r="P296" s="119">
        <f t="shared" si="33"/>
        <v>48</v>
      </c>
      <c r="Q296" s="119">
        <f t="shared" si="34"/>
        <v>48</v>
      </c>
      <c r="R296" s="118"/>
      <c r="S296" s="118"/>
    </row>
    <row r="297" spans="1:19" s="120" customFormat="1" ht="15.75">
      <c r="A297" s="115">
        <v>12</v>
      </c>
      <c r="B297" s="121" t="s">
        <v>567</v>
      </c>
      <c r="C297" s="115">
        <v>1985</v>
      </c>
      <c r="D297" s="115" t="s">
        <v>518</v>
      </c>
      <c r="E297" s="116"/>
      <c r="F297" s="116"/>
      <c r="G297" s="116"/>
      <c r="H297" s="118"/>
      <c r="I297" s="118">
        <v>43</v>
      </c>
      <c r="J297" s="118"/>
      <c r="K297" s="118"/>
      <c r="L297" s="118"/>
      <c r="M297" s="118"/>
      <c r="N297" s="118"/>
      <c r="O297" s="118">
        <f t="shared" si="32"/>
        <v>0</v>
      </c>
      <c r="P297" s="119">
        <f t="shared" si="33"/>
        <v>43</v>
      </c>
      <c r="Q297" s="119">
        <f t="shared" si="34"/>
        <v>43</v>
      </c>
      <c r="R297" s="118"/>
      <c r="S297" s="118"/>
    </row>
    <row r="298" spans="1:19" s="120" customFormat="1" ht="15.75">
      <c r="A298" s="115">
        <v>13</v>
      </c>
      <c r="B298" s="121" t="s">
        <v>277</v>
      </c>
      <c r="C298" s="115">
        <v>1982</v>
      </c>
      <c r="D298" s="115" t="s">
        <v>61</v>
      </c>
      <c r="E298" s="116"/>
      <c r="F298" s="116">
        <v>40</v>
      </c>
      <c r="G298" s="116"/>
      <c r="H298" s="118"/>
      <c r="I298" s="118"/>
      <c r="J298" s="118"/>
      <c r="K298" s="118"/>
      <c r="L298" s="118"/>
      <c r="M298" s="118"/>
      <c r="N298" s="118"/>
      <c r="O298" s="118">
        <f t="shared" si="32"/>
        <v>40</v>
      </c>
      <c r="P298" s="119">
        <f t="shared" si="33"/>
        <v>0</v>
      </c>
      <c r="Q298" s="119">
        <f t="shared" si="34"/>
        <v>40</v>
      </c>
      <c r="R298" s="118"/>
      <c r="S298" s="118"/>
    </row>
    <row r="299" spans="1:19" s="120" customFormat="1" ht="15.75">
      <c r="A299" s="115">
        <v>14</v>
      </c>
      <c r="B299" s="121" t="s">
        <v>568</v>
      </c>
      <c r="C299" s="115">
        <v>1985</v>
      </c>
      <c r="D299" s="115" t="s">
        <v>518</v>
      </c>
      <c r="E299" s="116"/>
      <c r="F299" s="116"/>
      <c r="G299" s="116"/>
      <c r="H299" s="118"/>
      <c r="I299" s="118">
        <v>40</v>
      </c>
      <c r="J299" s="118"/>
      <c r="K299" s="118"/>
      <c r="L299" s="118"/>
      <c r="M299" s="118"/>
      <c r="N299" s="118"/>
      <c r="O299" s="118">
        <f t="shared" si="32"/>
        <v>0</v>
      </c>
      <c r="P299" s="119">
        <f t="shared" si="33"/>
        <v>40</v>
      </c>
      <c r="Q299" s="119">
        <f t="shared" si="34"/>
        <v>40</v>
      </c>
      <c r="R299" s="118"/>
      <c r="S299" s="118"/>
    </row>
    <row r="300" spans="1:19" s="120" customFormat="1" ht="15.75">
      <c r="A300" s="115">
        <v>15</v>
      </c>
      <c r="B300" s="121" t="s">
        <v>666</v>
      </c>
      <c r="C300" s="115">
        <v>1978</v>
      </c>
      <c r="D300" s="115" t="s">
        <v>591</v>
      </c>
      <c r="E300" s="116"/>
      <c r="F300" s="116"/>
      <c r="G300" s="116"/>
      <c r="H300" s="118">
        <v>36</v>
      </c>
      <c r="I300" s="118"/>
      <c r="J300" s="118"/>
      <c r="K300" s="118"/>
      <c r="L300" s="118"/>
      <c r="M300" s="118"/>
      <c r="N300" s="118"/>
      <c r="O300" s="118">
        <f t="shared" si="32"/>
        <v>36</v>
      </c>
      <c r="P300" s="119">
        <f t="shared" si="33"/>
        <v>0</v>
      </c>
      <c r="Q300" s="119">
        <f t="shared" si="34"/>
        <v>36</v>
      </c>
      <c r="R300" s="118"/>
      <c r="S300" s="118"/>
    </row>
    <row r="301" spans="1:19" ht="15">
      <c r="A301" s="80"/>
      <c r="B301" s="80"/>
      <c r="C301" s="80"/>
      <c r="D301" s="80"/>
      <c r="E301" s="112"/>
      <c r="F301" s="112"/>
      <c r="G301" s="35"/>
      <c r="H301" s="35"/>
      <c r="I301" s="35"/>
      <c r="J301" s="35"/>
      <c r="K301" s="35"/>
      <c r="L301" s="35"/>
      <c r="M301" s="35"/>
      <c r="N301" s="35"/>
      <c r="O301" s="113"/>
      <c r="P301" s="114"/>
      <c r="Q301" s="114"/>
      <c r="R301" s="35"/>
      <c r="S301" s="35"/>
    </row>
    <row r="302" spans="1:4" ht="15">
      <c r="A302" s="38" t="s">
        <v>89</v>
      </c>
      <c r="B302" s="38" t="s">
        <v>78</v>
      </c>
      <c r="C302" s="38" t="s">
        <v>10</v>
      </c>
      <c r="D302" s="38" t="s">
        <v>26</v>
      </c>
    </row>
    <row r="303" spans="1:19" ht="75">
      <c r="A303" s="92" t="s">
        <v>54</v>
      </c>
      <c r="B303" s="92" t="s">
        <v>55</v>
      </c>
      <c r="C303" s="92" t="s">
        <v>56</v>
      </c>
      <c r="D303" s="92" t="s">
        <v>314</v>
      </c>
      <c r="E303" s="73" t="s">
        <v>318</v>
      </c>
      <c r="F303" s="73" t="s">
        <v>319</v>
      </c>
      <c r="G303" s="73" t="s">
        <v>320</v>
      </c>
      <c r="H303" s="73" t="s">
        <v>321</v>
      </c>
      <c r="I303" s="73" t="s">
        <v>322</v>
      </c>
      <c r="J303" s="73" t="s">
        <v>323</v>
      </c>
      <c r="K303" s="73" t="s">
        <v>324</v>
      </c>
      <c r="L303" s="73" t="s">
        <v>325</v>
      </c>
      <c r="M303" s="73" t="s">
        <v>326</v>
      </c>
      <c r="N303" s="73" t="s">
        <v>327</v>
      </c>
      <c r="O303" s="73" t="s">
        <v>328</v>
      </c>
      <c r="P303" s="73" t="s">
        <v>329</v>
      </c>
      <c r="Q303" s="73" t="s">
        <v>330</v>
      </c>
      <c r="R303" s="73" t="s">
        <v>331</v>
      </c>
      <c r="S303" s="73" t="s">
        <v>332</v>
      </c>
    </row>
    <row r="304" spans="1:19" s="120" customFormat="1" ht="15.75">
      <c r="A304" s="115">
        <v>1</v>
      </c>
      <c r="B304" s="121" t="s">
        <v>105</v>
      </c>
      <c r="C304" s="115">
        <v>1970</v>
      </c>
      <c r="D304" s="115" t="s">
        <v>38</v>
      </c>
      <c r="E304" s="116">
        <v>54</v>
      </c>
      <c r="F304" s="116">
        <v>48</v>
      </c>
      <c r="G304" s="116">
        <v>43</v>
      </c>
      <c r="H304" s="118"/>
      <c r="I304" s="118">
        <v>60</v>
      </c>
      <c r="J304" s="118">
        <v>54</v>
      </c>
      <c r="K304" s="118">
        <v>60</v>
      </c>
      <c r="L304" s="118">
        <v>54</v>
      </c>
      <c r="M304" s="118">
        <v>54</v>
      </c>
      <c r="N304" s="118">
        <v>60</v>
      </c>
      <c r="O304" s="118">
        <f aca="true" t="shared" si="37" ref="O304:O317">F304+G304+H304+J304+L304+M304+N304</f>
        <v>313</v>
      </c>
      <c r="P304" s="119">
        <f aca="true" t="shared" si="38" ref="P304:P317">E304+G304+I304+K304</f>
        <v>217</v>
      </c>
      <c r="Q304" s="119">
        <f aca="true" t="shared" si="39" ref="Q304:Q317">O304+P304</f>
        <v>530</v>
      </c>
      <c r="R304" s="293">
        <f>O304</f>
        <v>313</v>
      </c>
      <c r="S304" s="294">
        <f>P304</f>
        <v>217</v>
      </c>
    </row>
    <row r="305" spans="1:19" s="120" customFormat="1" ht="15.75">
      <c r="A305" s="115">
        <v>2</v>
      </c>
      <c r="B305" s="121" t="s">
        <v>280</v>
      </c>
      <c r="C305" s="115">
        <v>1975</v>
      </c>
      <c r="D305" s="115" t="s">
        <v>61</v>
      </c>
      <c r="E305" s="116"/>
      <c r="F305" s="116">
        <v>60</v>
      </c>
      <c r="G305" s="116">
        <v>54</v>
      </c>
      <c r="H305" s="118">
        <v>60</v>
      </c>
      <c r="I305" s="118"/>
      <c r="J305" s="118">
        <v>60</v>
      </c>
      <c r="K305" s="118"/>
      <c r="L305" s="118">
        <v>60</v>
      </c>
      <c r="M305" s="118">
        <v>60</v>
      </c>
      <c r="N305" s="118"/>
      <c r="O305" s="118">
        <f t="shared" si="37"/>
        <v>354</v>
      </c>
      <c r="P305" s="119">
        <f t="shared" si="38"/>
        <v>54</v>
      </c>
      <c r="Q305" s="119">
        <f t="shared" si="39"/>
        <v>408</v>
      </c>
      <c r="R305" s="293">
        <f>O305</f>
        <v>354</v>
      </c>
      <c r="S305" s="292"/>
    </row>
    <row r="306" spans="1:19" s="120" customFormat="1" ht="15.75">
      <c r="A306" s="115">
        <v>3</v>
      </c>
      <c r="B306" s="121" t="s">
        <v>69</v>
      </c>
      <c r="C306" s="115">
        <v>1967</v>
      </c>
      <c r="D306" s="115" t="s">
        <v>61</v>
      </c>
      <c r="E306" s="116">
        <v>43</v>
      </c>
      <c r="F306" s="116">
        <v>40</v>
      </c>
      <c r="G306" s="116">
        <v>40</v>
      </c>
      <c r="H306" s="118"/>
      <c r="I306" s="118"/>
      <c r="J306" s="118">
        <v>48</v>
      </c>
      <c r="K306" s="118"/>
      <c r="L306" s="118">
        <v>48</v>
      </c>
      <c r="M306" s="118">
        <v>48</v>
      </c>
      <c r="N306" s="118">
        <v>48</v>
      </c>
      <c r="O306" s="118">
        <f t="shared" si="37"/>
        <v>272</v>
      </c>
      <c r="P306" s="119">
        <f t="shared" si="38"/>
        <v>83</v>
      </c>
      <c r="Q306" s="119">
        <f t="shared" si="39"/>
        <v>355</v>
      </c>
      <c r="R306" s="293">
        <f>O306</f>
        <v>272</v>
      </c>
      <c r="S306" s="294">
        <f>P306</f>
        <v>83</v>
      </c>
    </row>
    <row r="307" spans="1:19" s="120" customFormat="1" ht="15.75">
      <c r="A307" s="115">
        <v>4</v>
      </c>
      <c r="B307" s="121" t="s">
        <v>285</v>
      </c>
      <c r="C307" s="115">
        <v>1967</v>
      </c>
      <c r="D307" s="115" t="s">
        <v>61</v>
      </c>
      <c r="E307" s="116"/>
      <c r="F307" s="116">
        <v>43</v>
      </c>
      <c r="G307" s="116">
        <v>48</v>
      </c>
      <c r="H307" s="118"/>
      <c r="I307" s="118"/>
      <c r="J307" s="118"/>
      <c r="K307" s="118"/>
      <c r="L307" s="118"/>
      <c r="M307" s="118"/>
      <c r="N307" s="118"/>
      <c r="O307" s="118">
        <f t="shared" si="37"/>
        <v>91</v>
      </c>
      <c r="P307" s="119">
        <f t="shared" si="38"/>
        <v>48</v>
      </c>
      <c r="Q307" s="119">
        <f t="shared" si="39"/>
        <v>139</v>
      </c>
      <c r="R307" s="293">
        <f>O307</f>
        <v>91</v>
      </c>
      <c r="S307" s="292"/>
    </row>
    <row r="308" spans="1:19" s="120" customFormat="1" ht="15.75">
      <c r="A308" s="115">
        <v>5</v>
      </c>
      <c r="B308" s="121" t="s">
        <v>412</v>
      </c>
      <c r="C308" s="115">
        <v>1974</v>
      </c>
      <c r="D308" s="115" t="s">
        <v>346</v>
      </c>
      <c r="E308" s="116"/>
      <c r="F308" s="116"/>
      <c r="G308" s="116">
        <v>60</v>
      </c>
      <c r="H308" s="118"/>
      <c r="I308" s="118"/>
      <c r="J308" s="118"/>
      <c r="K308" s="118"/>
      <c r="L308" s="118"/>
      <c r="M308" s="118"/>
      <c r="N308" s="118"/>
      <c r="O308" s="118">
        <f t="shared" si="37"/>
        <v>60</v>
      </c>
      <c r="P308" s="119">
        <f t="shared" si="38"/>
        <v>60</v>
      </c>
      <c r="Q308" s="119">
        <f t="shared" si="39"/>
        <v>120</v>
      </c>
      <c r="R308" s="118"/>
      <c r="S308" s="119"/>
    </row>
    <row r="309" spans="1:19" s="120" customFormat="1" ht="15.75">
      <c r="A309" s="115">
        <v>6</v>
      </c>
      <c r="B309" s="121" t="s">
        <v>98</v>
      </c>
      <c r="C309" s="115">
        <v>1975</v>
      </c>
      <c r="D309" s="115" t="s">
        <v>40</v>
      </c>
      <c r="E309" s="116">
        <v>60</v>
      </c>
      <c r="F309" s="116"/>
      <c r="G309" s="116"/>
      <c r="H309" s="118">
        <v>48</v>
      </c>
      <c r="I309" s="118"/>
      <c r="J309" s="118"/>
      <c r="K309" s="118"/>
      <c r="L309" s="118"/>
      <c r="M309" s="118"/>
      <c r="N309" s="118"/>
      <c r="O309" s="118">
        <f t="shared" si="37"/>
        <v>48</v>
      </c>
      <c r="P309" s="119">
        <f t="shared" si="38"/>
        <v>60</v>
      </c>
      <c r="Q309" s="119">
        <f t="shared" si="39"/>
        <v>108</v>
      </c>
      <c r="R309" s="118"/>
      <c r="S309" s="119"/>
    </row>
    <row r="310" spans="1:19" s="120" customFormat="1" ht="15.75">
      <c r="A310" s="115">
        <v>7</v>
      </c>
      <c r="B310" s="121" t="s">
        <v>669</v>
      </c>
      <c r="C310" s="115">
        <v>1971</v>
      </c>
      <c r="D310" s="115" t="s">
        <v>591</v>
      </c>
      <c r="E310" s="116"/>
      <c r="F310" s="116"/>
      <c r="G310" s="116"/>
      <c r="H310" s="118">
        <v>40</v>
      </c>
      <c r="I310" s="118">
        <v>54</v>
      </c>
      <c r="J310" s="118"/>
      <c r="K310" s="118"/>
      <c r="L310" s="118"/>
      <c r="M310" s="118"/>
      <c r="N310" s="118"/>
      <c r="O310" s="118">
        <f t="shared" si="37"/>
        <v>40</v>
      </c>
      <c r="P310" s="119">
        <f t="shared" si="38"/>
        <v>54</v>
      </c>
      <c r="Q310" s="119">
        <f t="shared" si="39"/>
        <v>94</v>
      </c>
      <c r="R310" s="118"/>
      <c r="S310" s="118"/>
    </row>
    <row r="311" spans="1:19" s="120" customFormat="1" ht="15.75">
      <c r="A311" s="115">
        <v>8</v>
      </c>
      <c r="B311" s="121" t="s">
        <v>282</v>
      </c>
      <c r="C311" s="115">
        <v>1974</v>
      </c>
      <c r="D311" s="115" t="s">
        <v>61</v>
      </c>
      <c r="E311" s="116"/>
      <c r="F311" s="116">
        <v>54</v>
      </c>
      <c r="G311" s="116"/>
      <c r="H311" s="118"/>
      <c r="I311" s="118"/>
      <c r="J311" s="118"/>
      <c r="K311" s="118"/>
      <c r="L311" s="118"/>
      <c r="M311" s="118"/>
      <c r="N311" s="118"/>
      <c r="O311" s="118">
        <f t="shared" si="37"/>
        <v>54</v>
      </c>
      <c r="P311" s="119">
        <f t="shared" si="38"/>
        <v>0</v>
      </c>
      <c r="Q311" s="119">
        <f t="shared" si="39"/>
        <v>54</v>
      </c>
      <c r="R311" s="118"/>
      <c r="S311" s="118"/>
    </row>
    <row r="312" spans="1:19" s="120" customFormat="1" ht="15.75">
      <c r="A312" s="115">
        <v>9</v>
      </c>
      <c r="B312" s="121" t="s">
        <v>412</v>
      </c>
      <c r="C312" s="115">
        <v>1969</v>
      </c>
      <c r="D312" s="115" t="s">
        <v>667</v>
      </c>
      <c r="E312" s="116"/>
      <c r="F312" s="116"/>
      <c r="G312" s="116"/>
      <c r="H312" s="118">
        <v>54</v>
      </c>
      <c r="I312" s="118"/>
      <c r="J312" s="118"/>
      <c r="K312" s="118"/>
      <c r="L312" s="118"/>
      <c r="M312" s="118"/>
      <c r="N312" s="118"/>
      <c r="O312" s="118">
        <f t="shared" si="37"/>
        <v>54</v>
      </c>
      <c r="P312" s="119">
        <f t="shared" si="38"/>
        <v>0</v>
      </c>
      <c r="Q312" s="119">
        <f t="shared" si="39"/>
        <v>54</v>
      </c>
      <c r="R312" s="118"/>
      <c r="S312" s="118"/>
    </row>
    <row r="313" spans="1:19" s="120" customFormat="1" ht="15.75">
      <c r="A313" s="115">
        <v>10</v>
      </c>
      <c r="B313" s="121" t="s">
        <v>1130</v>
      </c>
      <c r="C313" s="115">
        <v>1969</v>
      </c>
      <c r="D313" s="115" t="s">
        <v>38</v>
      </c>
      <c r="E313" s="116"/>
      <c r="F313" s="116"/>
      <c r="G313" s="116"/>
      <c r="H313" s="118"/>
      <c r="I313" s="118"/>
      <c r="J313" s="118"/>
      <c r="K313" s="118"/>
      <c r="L313" s="118"/>
      <c r="M313" s="118"/>
      <c r="N313" s="118">
        <v>54</v>
      </c>
      <c r="O313" s="118">
        <f t="shared" si="37"/>
        <v>54</v>
      </c>
      <c r="P313" s="119">
        <f t="shared" si="38"/>
        <v>0</v>
      </c>
      <c r="Q313" s="119">
        <f t="shared" si="39"/>
        <v>54</v>
      </c>
      <c r="R313" s="118"/>
      <c r="S313" s="118"/>
    </row>
    <row r="314" spans="1:19" s="120" customFormat="1" ht="15.75">
      <c r="A314" s="115">
        <v>11</v>
      </c>
      <c r="B314" s="121" t="s">
        <v>68</v>
      </c>
      <c r="C314" s="115">
        <v>1973</v>
      </c>
      <c r="D314" s="115" t="s">
        <v>196</v>
      </c>
      <c r="E314" s="116">
        <v>48</v>
      </c>
      <c r="F314" s="116"/>
      <c r="G314" s="116"/>
      <c r="H314" s="118"/>
      <c r="I314" s="118"/>
      <c r="J314" s="118"/>
      <c r="K314" s="118"/>
      <c r="L314" s="118"/>
      <c r="M314" s="118"/>
      <c r="N314" s="118"/>
      <c r="O314" s="118">
        <f t="shared" si="37"/>
        <v>0</v>
      </c>
      <c r="P314" s="119">
        <f t="shared" si="38"/>
        <v>48</v>
      </c>
      <c r="Q314" s="119">
        <f t="shared" si="39"/>
        <v>48</v>
      </c>
      <c r="R314" s="118"/>
      <c r="S314" s="118"/>
    </row>
    <row r="315" spans="1:19" s="120" customFormat="1" ht="15.75">
      <c r="A315" s="115">
        <v>12</v>
      </c>
      <c r="B315" s="121" t="s">
        <v>668</v>
      </c>
      <c r="C315" s="115">
        <v>1958</v>
      </c>
      <c r="D315" s="115" t="s">
        <v>621</v>
      </c>
      <c r="E315" s="116"/>
      <c r="F315" s="116"/>
      <c r="G315" s="116"/>
      <c r="H315" s="118">
        <v>43</v>
      </c>
      <c r="I315" s="118"/>
      <c r="J315" s="118"/>
      <c r="K315" s="118"/>
      <c r="L315" s="118"/>
      <c r="M315" s="118"/>
      <c r="N315" s="118"/>
      <c r="O315" s="118">
        <f t="shared" si="37"/>
        <v>43</v>
      </c>
      <c r="P315" s="119">
        <f t="shared" si="38"/>
        <v>0</v>
      </c>
      <c r="Q315" s="119">
        <f t="shared" si="39"/>
        <v>43</v>
      </c>
      <c r="R315" s="118"/>
      <c r="S315" s="118"/>
    </row>
    <row r="316" spans="1:19" s="120" customFormat="1" ht="15.75">
      <c r="A316" s="115">
        <v>13</v>
      </c>
      <c r="B316" s="121" t="s">
        <v>67</v>
      </c>
      <c r="C316" s="115">
        <v>1966</v>
      </c>
      <c r="D316" s="115" t="s">
        <v>61</v>
      </c>
      <c r="E316" s="116">
        <v>40</v>
      </c>
      <c r="F316" s="116"/>
      <c r="G316" s="116"/>
      <c r="H316" s="118"/>
      <c r="I316" s="118"/>
      <c r="J316" s="118"/>
      <c r="K316" s="118"/>
      <c r="L316" s="118"/>
      <c r="M316" s="118"/>
      <c r="N316" s="118"/>
      <c r="O316" s="118">
        <f t="shared" si="37"/>
        <v>0</v>
      </c>
      <c r="P316" s="119">
        <f t="shared" si="38"/>
        <v>40</v>
      </c>
      <c r="Q316" s="119">
        <f t="shared" si="39"/>
        <v>40</v>
      </c>
      <c r="R316" s="118"/>
      <c r="S316" s="118"/>
    </row>
    <row r="317" spans="1:19" s="120" customFormat="1" ht="15.75">
      <c r="A317" s="115">
        <v>14</v>
      </c>
      <c r="B317" s="121" t="s">
        <v>288</v>
      </c>
      <c r="C317" s="115">
        <v>1966</v>
      </c>
      <c r="D317" s="115" t="s">
        <v>61</v>
      </c>
      <c r="E317" s="116"/>
      <c r="F317" s="116">
        <v>38</v>
      </c>
      <c r="G317" s="116"/>
      <c r="H317" s="118"/>
      <c r="I317" s="118"/>
      <c r="J317" s="118"/>
      <c r="K317" s="118"/>
      <c r="L317" s="118"/>
      <c r="M317" s="118"/>
      <c r="N317" s="118"/>
      <c r="O317" s="118">
        <f t="shared" si="37"/>
        <v>38</v>
      </c>
      <c r="P317" s="119">
        <f t="shared" si="38"/>
        <v>0</v>
      </c>
      <c r="Q317" s="119">
        <f t="shared" si="39"/>
        <v>38</v>
      </c>
      <c r="R317" s="118"/>
      <c r="S317" s="118"/>
    </row>
    <row r="319" spans="1:4" ht="15">
      <c r="A319" s="38" t="s">
        <v>90</v>
      </c>
      <c r="B319" s="38" t="s">
        <v>80</v>
      </c>
      <c r="C319" s="38" t="s">
        <v>12</v>
      </c>
      <c r="D319" s="38" t="s">
        <v>28</v>
      </c>
    </row>
    <row r="320" spans="1:19" ht="75">
      <c r="A320" s="92" t="s">
        <v>54</v>
      </c>
      <c r="B320" s="92" t="s">
        <v>55</v>
      </c>
      <c r="C320" s="92" t="s">
        <v>56</v>
      </c>
      <c r="D320" s="92" t="s">
        <v>314</v>
      </c>
      <c r="E320" s="73" t="s">
        <v>318</v>
      </c>
      <c r="F320" s="73" t="s">
        <v>319</v>
      </c>
      <c r="G320" s="73" t="s">
        <v>320</v>
      </c>
      <c r="H320" s="73" t="s">
        <v>321</v>
      </c>
      <c r="I320" s="73" t="s">
        <v>322</v>
      </c>
      <c r="J320" s="73" t="s">
        <v>323</v>
      </c>
      <c r="K320" s="73" t="s">
        <v>324</v>
      </c>
      <c r="L320" s="73" t="s">
        <v>325</v>
      </c>
      <c r="M320" s="73" t="s">
        <v>326</v>
      </c>
      <c r="N320" s="73" t="s">
        <v>327</v>
      </c>
      <c r="O320" s="73" t="s">
        <v>328</v>
      </c>
      <c r="P320" s="73" t="s">
        <v>329</v>
      </c>
      <c r="Q320" s="73" t="s">
        <v>330</v>
      </c>
      <c r="R320" s="73" t="s">
        <v>331</v>
      </c>
      <c r="S320" s="73" t="s">
        <v>332</v>
      </c>
    </row>
    <row r="321" spans="1:19" s="120" customFormat="1" ht="15.75">
      <c r="A321" s="115">
        <v>1</v>
      </c>
      <c r="B321" s="121" t="s">
        <v>71</v>
      </c>
      <c r="C321" s="115">
        <v>1963</v>
      </c>
      <c r="D321" s="115" t="s">
        <v>38</v>
      </c>
      <c r="E321" s="116">
        <v>43</v>
      </c>
      <c r="F321" s="116">
        <v>54</v>
      </c>
      <c r="G321" s="116">
        <v>60</v>
      </c>
      <c r="H321" s="118">
        <v>60</v>
      </c>
      <c r="I321" s="118">
        <v>48</v>
      </c>
      <c r="J321" s="118">
        <v>60</v>
      </c>
      <c r="K321" s="118">
        <v>60</v>
      </c>
      <c r="L321" s="118">
        <v>60</v>
      </c>
      <c r="M321" s="118"/>
      <c r="N321" s="118">
        <v>54</v>
      </c>
      <c r="O321" s="118">
        <f aca="true" t="shared" si="40" ref="O321:O332">F321+G321+H321+J321+L321+M321+N321</f>
        <v>348</v>
      </c>
      <c r="P321" s="119">
        <f aca="true" t="shared" si="41" ref="P321:P332">E321+G321+I321+K321</f>
        <v>211</v>
      </c>
      <c r="Q321" s="119">
        <f aca="true" t="shared" si="42" ref="Q321:Q332">O321+P321</f>
        <v>559</v>
      </c>
      <c r="R321" s="293">
        <f>O321</f>
        <v>348</v>
      </c>
      <c r="S321" s="294">
        <f>P321</f>
        <v>211</v>
      </c>
    </row>
    <row r="322" spans="1:19" s="120" customFormat="1" ht="15.75">
      <c r="A322" s="115">
        <v>2</v>
      </c>
      <c r="B322" s="121" t="s">
        <v>291</v>
      </c>
      <c r="C322" s="115">
        <v>1965</v>
      </c>
      <c r="D322" s="115" t="s">
        <v>51</v>
      </c>
      <c r="E322" s="116"/>
      <c r="F322" s="116">
        <v>60</v>
      </c>
      <c r="G322" s="116"/>
      <c r="H322" s="118">
        <v>60</v>
      </c>
      <c r="I322" s="118"/>
      <c r="J322" s="118"/>
      <c r="K322" s="118"/>
      <c r="L322" s="118"/>
      <c r="M322" s="118">
        <v>60</v>
      </c>
      <c r="N322" s="118">
        <v>60</v>
      </c>
      <c r="O322" s="118">
        <f t="shared" si="40"/>
        <v>240</v>
      </c>
      <c r="P322" s="119">
        <f t="shared" si="41"/>
        <v>0</v>
      </c>
      <c r="Q322" s="119">
        <f t="shared" si="42"/>
        <v>240</v>
      </c>
      <c r="R322" s="293">
        <f aca="true" t="shared" si="43" ref="R322:R327">O322</f>
        <v>240</v>
      </c>
      <c r="S322" s="292"/>
    </row>
    <row r="323" spans="1:19" s="120" customFormat="1" ht="15.75">
      <c r="A323" s="115">
        <v>3</v>
      </c>
      <c r="B323" s="121" t="s">
        <v>72</v>
      </c>
      <c r="C323" s="115">
        <v>1957</v>
      </c>
      <c r="D323" s="115" t="s">
        <v>50</v>
      </c>
      <c r="E323" s="116">
        <v>40</v>
      </c>
      <c r="F323" s="116"/>
      <c r="G323" s="116"/>
      <c r="H323" s="118"/>
      <c r="I323" s="118">
        <v>38</v>
      </c>
      <c r="J323" s="118">
        <v>54</v>
      </c>
      <c r="K323" s="118">
        <v>54</v>
      </c>
      <c r="L323" s="118"/>
      <c r="M323" s="118">
        <v>43</v>
      </c>
      <c r="N323" s="118"/>
      <c r="O323" s="118">
        <f t="shared" si="40"/>
        <v>97</v>
      </c>
      <c r="P323" s="119">
        <f t="shared" si="41"/>
        <v>132</v>
      </c>
      <c r="Q323" s="119">
        <f t="shared" si="42"/>
        <v>229</v>
      </c>
      <c r="R323" s="293">
        <f t="shared" si="43"/>
        <v>97</v>
      </c>
      <c r="S323" s="294">
        <f>P323</f>
        <v>132</v>
      </c>
    </row>
    <row r="324" spans="1:19" s="120" customFormat="1" ht="15.75">
      <c r="A324" s="115">
        <v>4</v>
      </c>
      <c r="B324" s="121" t="s">
        <v>102</v>
      </c>
      <c r="C324" s="115">
        <v>1957</v>
      </c>
      <c r="D324" s="115" t="s">
        <v>61</v>
      </c>
      <c r="E324" s="116">
        <v>54</v>
      </c>
      <c r="F324" s="116">
        <v>43</v>
      </c>
      <c r="G324" s="116">
        <v>54</v>
      </c>
      <c r="H324" s="118"/>
      <c r="I324" s="118"/>
      <c r="J324" s="118"/>
      <c r="K324" s="118"/>
      <c r="L324" s="118"/>
      <c r="M324" s="118"/>
      <c r="N324" s="118"/>
      <c r="O324" s="118">
        <f t="shared" si="40"/>
        <v>97</v>
      </c>
      <c r="P324" s="119">
        <f t="shared" si="41"/>
        <v>108</v>
      </c>
      <c r="Q324" s="119">
        <f t="shared" si="42"/>
        <v>205</v>
      </c>
      <c r="R324" s="293">
        <f t="shared" si="43"/>
        <v>97</v>
      </c>
      <c r="S324" s="294">
        <f>P324</f>
        <v>108</v>
      </c>
    </row>
    <row r="325" spans="1:19" s="120" customFormat="1" ht="15.75">
      <c r="A325" s="115">
        <v>5</v>
      </c>
      <c r="B325" s="121" t="s">
        <v>73</v>
      </c>
      <c r="C325" s="115">
        <v>1956</v>
      </c>
      <c r="D325" s="115" t="s">
        <v>38</v>
      </c>
      <c r="E325" s="116">
        <v>60</v>
      </c>
      <c r="F325" s="116"/>
      <c r="G325" s="116"/>
      <c r="H325" s="118"/>
      <c r="I325" s="118">
        <v>60</v>
      </c>
      <c r="J325" s="118"/>
      <c r="K325" s="118"/>
      <c r="L325" s="118"/>
      <c r="M325" s="118"/>
      <c r="N325" s="118"/>
      <c r="O325" s="118">
        <f t="shared" si="40"/>
        <v>0</v>
      </c>
      <c r="P325" s="119">
        <f t="shared" si="41"/>
        <v>120</v>
      </c>
      <c r="Q325" s="119">
        <f t="shared" si="42"/>
        <v>120</v>
      </c>
      <c r="R325" s="295"/>
      <c r="S325" s="294">
        <f>P325</f>
        <v>120</v>
      </c>
    </row>
    <row r="326" spans="1:19" s="120" customFormat="1" ht="15.75">
      <c r="A326" s="115">
        <v>6</v>
      </c>
      <c r="B326" s="121" t="s">
        <v>103</v>
      </c>
      <c r="C326" s="115">
        <v>1961</v>
      </c>
      <c r="D326" s="115" t="s">
        <v>38</v>
      </c>
      <c r="E326" s="116">
        <v>48</v>
      </c>
      <c r="F326" s="116"/>
      <c r="G326" s="116"/>
      <c r="H326" s="118"/>
      <c r="I326" s="118">
        <v>54</v>
      </c>
      <c r="J326" s="118"/>
      <c r="K326" s="118"/>
      <c r="L326" s="118"/>
      <c r="M326" s="118"/>
      <c r="N326" s="118"/>
      <c r="O326" s="118">
        <f t="shared" si="40"/>
        <v>0</v>
      </c>
      <c r="P326" s="119">
        <f t="shared" si="41"/>
        <v>102</v>
      </c>
      <c r="Q326" s="119">
        <f t="shared" si="42"/>
        <v>102</v>
      </c>
      <c r="R326" s="295"/>
      <c r="S326" s="294">
        <f>P326</f>
        <v>102</v>
      </c>
    </row>
    <row r="327" spans="1:19" s="120" customFormat="1" ht="15.75">
      <c r="A327" s="115">
        <v>7</v>
      </c>
      <c r="B327" s="121" t="s">
        <v>294</v>
      </c>
      <c r="C327" s="115">
        <v>1963</v>
      </c>
      <c r="D327" s="115" t="s">
        <v>38</v>
      </c>
      <c r="E327" s="116"/>
      <c r="F327" s="116">
        <v>48</v>
      </c>
      <c r="G327" s="116"/>
      <c r="H327" s="118">
        <v>54</v>
      </c>
      <c r="I327" s="118"/>
      <c r="J327" s="118"/>
      <c r="K327" s="118"/>
      <c r="L327" s="118"/>
      <c r="M327" s="118"/>
      <c r="N327" s="118"/>
      <c r="O327" s="118">
        <f t="shared" si="40"/>
        <v>102</v>
      </c>
      <c r="P327" s="119">
        <f t="shared" si="41"/>
        <v>0</v>
      </c>
      <c r="Q327" s="119">
        <f t="shared" si="42"/>
        <v>102</v>
      </c>
      <c r="R327" s="293">
        <f t="shared" si="43"/>
        <v>102</v>
      </c>
      <c r="S327" s="292"/>
    </row>
    <row r="328" spans="1:19" s="120" customFormat="1" ht="15.75">
      <c r="A328" s="115">
        <v>8</v>
      </c>
      <c r="B328" s="121" t="s">
        <v>563</v>
      </c>
      <c r="C328" s="115">
        <v>1961</v>
      </c>
      <c r="D328" s="115" t="s">
        <v>670</v>
      </c>
      <c r="E328" s="116"/>
      <c r="F328" s="116"/>
      <c r="G328" s="116"/>
      <c r="H328" s="118">
        <v>48</v>
      </c>
      <c r="I328" s="118">
        <v>43</v>
      </c>
      <c r="J328" s="118"/>
      <c r="K328" s="118"/>
      <c r="L328" s="118"/>
      <c r="M328" s="118"/>
      <c r="N328" s="118"/>
      <c r="O328" s="118">
        <f t="shared" si="40"/>
        <v>48</v>
      </c>
      <c r="P328" s="119">
        <f t="shared" si="41"/>
        <v>43</v>
      </c>
      <c r="Q328" s="119">
        <f t="shared" si="42"/>
        <v>91</v>
      </c>
      <c r="R328" s="118"/>
      <c r="S328" s="119"/>
    </row>
    <row r="329" spans="1:19" s="120" customFormat="1" ht="15.75">
      <c r="A329" s="115">
        <v>9</v>
      </c>
      <c r="B329" s="121" t="s">
        <v>417</v>
      </c>
      <c r="C329" s="115">
        <v>1958</v>
      </c>
      <c r="D329" s="115" t="s">
        <v>61</v>
      </c>
      <c r="E329" s="116"/>
      <c r="F329" s="116"/>
      <c r="G329" s="116"/>
      <c r="H329" s="118"/>
      <c r="I329" s="118"/>
      <c r="J329" s="118"/>
      <c r="K329" s="118"/>
      <c r="L329" s="118"/>
      <c r="M329" s="118">
        <v>54</v>
      </c>
      <c r="N329" s="118"/>
      <c r="O329" s="118">
        <f t="shared" si="40"/>
        <v>54</v>
      </c>
      <c r="P329" s="119">
        <f t="shared" si="41"/>
        <v>0</v>
      </c>
      <c r="Q329" s="119">
        <f t="shared" si="42"/>
        <v>54</v>
      </c>
      <c r="R329" s="118"/>
      <c r="S329" s="118"/>
    </row>
    <row r="330" spans="1:19" s="120" customFormat="1" ht="15.75">
      <c r="A330" s="115">
        <v>10</v>
      </c>
      <c r="B330" s="121" t="s">
        <v>956</v>
      </c>
      <c r="C330" s="115">
        <v>1961</v>
      </c>
      <c r="D330" s="115" t="s">
        <v>38</v>
      </c>
      <c r="E330" s="116"/>
      <c r="F330" s="116"/>
      <c r="G330" s="116"/>
      <c r="H330" s="118"/>
      <c r="I330" s="118"/>
      <c r="J330" s="118"/>
      <c r="K330" s="118"/>
      <c r="L330" s="118"/>
      <c r="M330" s="118">
        <v>48</v>
      </c>
      <c r="N330" s="118"/>
      <c r="O330" s="118">
        <f t="shared" si="40"/>
        <v>48</v>
      </c>
      <c r="P330" s="119">
        <f t="shared" si="41"/>
        <v>0</v>
      </c>
      <c r="Q330" s="119">
        <f t="shared" si="42"/>
        <v>48</v>
      </c>
      <c r="R330" s="118"/>
      <c r="S330" s="118"/>
    </row>
    <row r="331" spans="1:19" s="120" customFormat="1" ht="15.75">
      <c r="A331" s="115">
        <v>11</v>
      </c>
      <c r="B331" s="121" t="s">
        <v>671</v>
      </c>
      <c r="C331" s="115">
        <v>1959</v>
      </c>
      <c r="D331" s="115" t="s">
        <v>672</v>
      </c>
      <c r="E331" s="116"/>
      <c r="F331" s="116"/>
      <c r="G331" s="116"/>
      <c r="H331" s="118">
        <v>43</v>
      </c>
      <c r="I331" s="118"/>
      <c r="J331" s="118"/>
      <c r="K331" s="118"/>
      <c r="L331" s="118"/>
      <c r="M331" s="118"/>
      <c r="N331" s="118"/>
      <c r="O331" s="118">
        <f t="shared" si="40"/>
        <v>43</v>
      </c>
      <c r="P331" s="119">
        <f t="shared" si="41"/>
        <v>0</v>
      </c>
      <c r="Q331" s="119">
        <f t="shared" si="42"/>
        <v>43</v>
      </c>
      <c r="R331" s="118"/>
      <c r="S331" s="118"/>
    </row>
    <row r="332" spans="1:19" s="120" customFormat="1" ht="15.75">
      <c r="A332" s="115">
        <v>12</v>
      </c>
      <c r="B332" s="121" t="s">
        <v>564</v>
      </c>
      <c r="C332" s="115">
        <v>1961</v>
      </c>
      <c r="D332" s="115" t="s">
        <v>38</v>
      </c>
      <c r="E332" s="116"/>
      <c r="F332" s="116"/>
      <c r="G332" s="116"/>
      <c r="H332" s="118"/>
      <c r="I332" s="118">
        <v>40</v>
      </c>
      <c r="J332" s="118"/>
      <c r="K332" s="118"/>
      <c r="L332" s="118"/>
      <c r="M332" s="118"/>
      <c r="N332" s="118"/>
      <c r="O332" s="118">
        <f t="shared" si="40"/>
        <v>0</v>
      </c>
      <c r="P332" s="119">
        <f t="shared" si="41"/>
        <v>40</v>
      </c>
      <c r="Q332" s="119">
        <f t="shared" si="42"/>
        <v>40</v>
      </c>
      <c r="R332" s="118"/>
      <c r="S332" s="118"/>
    </row>
    <row r="334" spans="1:4" ht="15">
      <c r="A334" s="38" t="s">
        <v>91</v>
      </c>
      <c r="B334" s="38" t="s">
        <v>80</v>
      </c>
      <c r="C334" s="38" t="s">
        <v>14</v>
      </c>
      <c r="D334" s="38" t="s">
        <v>30</v>
      </c>
    </row>
    <row r="335" spans="1:19" ht="75">
      <c r="A335" s="92" t="s">
        <v>54</v>
      </c>
      <c r="B335" s="92" t="s">
        <v>55</v>
      </c>
      <c r="C335" s="92" t="s">
        <v>56</v>
      </c>
      <c r="D335" s="92" t="s">
        <v>314</v>
      </c>
      <c r="E335" s="73" t="s">
        <v>318</v>
      </c>
      <c r="F335" s="73" t="s">
        <v>319</v>
      </c>
      <c r="G335" s="73" t="s">
        <v>320</v>
      </c>
      <c r="H335" s="73" t="s">
        <v>321</v>
      </c>
      <c r="I335" s="73" t="s">
        <v>322</v>
      </c>
      <c r="J335" s="73" t="s">
        <v>323</v>
      </c>
      <c r="K335" s="73" t="s">
        <v>324</v>
      </c>
      <c r="L335" s="73" t="s">
        <v>325</v>
      </c>
      <c r="M335" s="73" t="s">
        <v>326</v>
      </c>
      <c r="N335" s="73" t="s">
        <v>327</v>
      </c>
      <c r="O335" s="73" t="s">
        <v>328</v>
      </c>
      <c r="P335" s="73" t="s">
        <v>329</v>
      </c>
      <c r="Q335" s="73" t="s">
        <v>330</v>
      </c>
      <c r="R335" s="73" t="s">
        <v>331</v>
      </c>
      <c r="S335" s="73" t="s">
        <v>332</v>
      </c>
    </row>
    <row r="336" spans="1:19" s="120" customFormat="1" ht="15.75">
      <c r="A336" s="115">
        <v>1</v>
      </c>
      <c r="B336" s="121" t="s">
        <v>300</v>
      </c>
      <c r="C336" s="115">
        <v>1951</v>
      </c>
      <c r="D336" s="115" t="s">
        <v>61</v>
      </c>
      <c r="E336" s="116"/>
      <c r="F336" s="116">
        <v>54</v>
      </c>
      <c r="G336" s="116">
        <v>48</v>
      </c>
      <c r="H336" s="118">
        <v>43</v>
      </c>
      <c r="I336" s="118"/>
      <c r="J336" s="118">
        <v>60</v>
      </c>
      <c r="K336" s="118">
        <v>60</v>
      </c>
      <c r="L336" s="118">
        <v>60</v>
      </c>
      <c r="M336" s="118">
        <v>60</v>
      </c>
      <c r="N336" s="118">
        <v>60</v>
      </c>
      <c r="O336" s="118">
        <f aca="true" t="shared" si="44" ref="O336:O351">F336+G336+H336+J336+L336+M336+N336</f>
        <v>385</v>
      </c>
      <c r="P336" s="119">
        <f aca="true" t="shared" si="45" ref="P336:P351">E336+G336+I336+K336</f>
        <v>108</v>
      </c>
      <c r="Q336" s="119">
        <f aca="true" t="shared" si="46" ref="Q336:Q351">O336+P336</f>
        <v>493</v>
      </c>
      <c r="R336" s="293">
        <f>O336</f>
        <v>385</v>
      </c>
      <c r="S336" s="294">
        <f>P336</f>
        <v>108</v>
      </c>
    </row>
    <row r="337" spans="1:19" s="120" customFormat="1" ht="15.75">
      <c r="A337" s="115">
        <v>2</v>
      </c>
      <c r="B337" s="121" t="s">
        <v>74</v>
      </c>
      <c r="C337" s="115">
        <v>1954</v>
      </c>
      <c r="D337" s="115" t="s">
        <v>61</v>
      </c>
      <c r="E337" s="116">
        <v>60</v>
      </c>
      <c r="F337" s="116"/>
      <c r="G337" s="116">
        <v>60</v>
      </c>
      <c r="H337" s="118"/>
      <c r="I337" s="118"/>
      <c r="J337" s="118"/>
      <c r="K337" s="118"/>
      <c r="L337" s="118"/>
      <c r="M337" s="118"/>
      <c r="N337" s="118"/>
      <c r="O337" s="118">
        <f t="shared" si="44"/>
        <v>60</v>
      </c>
      <c r="P337" s="119">
        <f t="shared" si="45"/>
        <v>120</v>
      </c>
      <c r="Q337" s="119">
        <f t="shared" si="46"/>
        <v>180</v>
      </c>
      <c r="R337" s="295"/>
      <c r="S337" s="294">
        <f>P337</f>
        <v>120</v>
      </c>
    </row>
    <row r="338" spans="1:19" s="120" customFormat="1" ht="15.75">
      <c r="A338" s="115">
        <v>3</v>
      </c>
      <c r="B338" s="121" t="s">
        <v>441</v>
      </c>
      <c r="C338" s="115">
        <v>1953</v>
      </c>
      <c r="D338" s="115" t="s">
        <v>421</v>
      </c>
      <c r="E338" s="116"/>
      <c r="F338" s="116"/>
      <c r="G338" s="116">
        <v>54</v>
      </c>
      <c r="H338" s="118"/>
      <c r="I338" s="118">
        <v>60</v>
      </c>
      <c r="J338" s="118"/>
      <c r="K338" s="118"/>
      <c r="L338" s="118"/>
      <c r="M338" s="118"/>
      <c r="N338" s="118"/>
      <c r="O338" s="118">
        <f t="shared" si="44"/>
        <v>54</v>
      </c>
      <c r="P338" s="119">
        <f t="shared" si="45"/>
        <v>114</v>
      </c>
      <c r="Q338" s="119">
        <f t="shared" si="46"/>
        <v>168</v>
      </c>
      <c r="R338" s="295"/>
      <c r="S338" s="294">
        <f>P338</f>
        <v>114</v>
      </c>
    </row>
    <row r="339" spans="1:19" s="120" customFormat="1" ht="15.75">
      <c r="A339" s="115">
        <v>4</v>
      </c>
      <c r="B339" s="121" t="s">
        <v>299</v>
      </c>
      <c r="C339" s="115">
        <v>1955</v>
      </c>
      <c r="D339" s="115" t="s">
        <v>38</v>
      </c>
      <c r="E339" s="116"/>
      <c r="F339" s="116">
        <v>60</v>
      </c>
      <c r="G339" s="116"/>
      <c r="H339" s="118">
        <v>48</v>
      </c>
      <c r="I339" s="118"/>
      <c r="J339" s="118"/>
      <c r="K339" s="118"/>
      <c r="L339" s="118"/>
      <c r="M339" s="118"/>
      <c r="N339" s="118"/>
      <c r="O339" s="118">
        <f t="shared" si="44"/>
        <v>108</v>
      </c>
      <c r="P339" s="119">
        <f t="shared" si="45"/>
        <v>0</v>
      </c>
      <c r="Q339" s="119">
        <f t="shared" si="46"/>
        <v>108</v>
      </c>
      <c r="R339" s="293">
        <f>O339</f>
        <v>108</v>
      </c>
      <c r="S339" s="292"/>
    </row>
    <row r="340" spans="1:19" s="120" customFormat="1" ht="15.75">
      <c r="A340" s="115">
        <v>5</v>
      </c>
      <c r="B340" s="121" t="s">
        <v>109</v>
      </c>
      <c r="C340" s="115">
        <v>1949</v>
      </c>
      <c r="D340" s="115" t="s">
        <v>196</v>
      </c>
      <c r="E340" s="116">
        <v>54</v>
      </c>
      <c r="F340" s="116"/>
      <c r="G340" s="116"/>
      <c r="H340" s="118">
        <v>54</v>
      </c>
      <c r="I340" s="118"/>
      <c r="J340" s="118"/>
      <c r="K340" s="118"/>
      <c r="L340" s="118"/>
      <c r="M340" s="118"/>
      <c r="N340" s="118"/>
      <c r="O340" s="118">
        <f t="shared" si="44"/>
        <v>54</v>
      </c>
      <c r="P340" s="119">
        <f t="shared" si="45"/>
        <v>54</v>
      </c>
      <c r="Q340" s="119">
        <f t="shared" si="46"/>
        <v>108</v>
      </c>
      <c r="R340" s="118"/>
      <c r="S340" s="118"/>
    </row>
    <row r="341" spans="1:19" s="120" customFormat="1" ht="15.75">
      <c r="A341" s="115">
        <v>6</v>
      </c>
      <c r="B341" s="121" t="s">
        <v>422</v>
      </c>
      <c r="C341" s="115">
        <v>1946</v>
      </c>
      <c r="D341" s="115" t="s">
        <v>361</v>
      </c>
      <c r="E341" s="116"/>
      <c r="F341" s="116"/>
      <c r="G341" s="116">
        <v>43</v>
      </c>
      <c r="H341" s="118"/>
      <c r="I341" s="118"/>
      <c r="J341" s="118"/>
      <c r="K341" s="118"/>
      <c r="L341" s="118"/>
      <c r="M341" s="118"/>
      <c r="N341" s="118"/>
      <c r="O341" s="118">
        <f t="shared" si="44"/>
        <v>43</v>
      </c>
      <c r="P341" s="119">
        <f t="shared" si="45"/>
        <v>43</v>
      </c>
      <c r="Q341" s="119">
        <f t="shared" si="46"/>
        <v>86</v>
      </c>
      <c r="R341" s="118"/>
      <c r="S341" s="118"/>
    </row>
    <row r="342" spans="1:19" s="120" customFormat="1" ht="15.75">
      <c r="A342" s="115">
        <v>7</v>
      </c>
      <c r="B342" s="121" t="s">
        <v>423</v>
      </c>
      <c r="C342" s="115">
        <v>1940</v>
      </c>
      <c r="D342" s="115" t="s">
        <v>361</v>
      </c>
      <c r="E342" s="116"/>
      <c r="F342" s="116"/>
      <c r="G342" s="116">
        <v>40</v>
      </c>
      <c r="H342" s="118"/>
      <c r="I342" s="118"/>
      <c r="J342" s="118"/>
      <c r="K342" s="118"/>
      <c r="L342" s="118"/>
      <c r="M342" s="118"/>
      <c r="N342" s="118"/>
      <c r="O342" s="118">
        <f t="shared" si="44"/>
        <v>40</v>
      </c>
      <c r="P342" s="119">
        <f t="shared" si="45"/>
        <v>40</v>
      </c>
      <c r="Q342" s="119">
        <f t="shared" si="46"/>
        <v>80</v>
      </c>
      <c r="R342" s="118"/>
      <c r="S342" s="118"/>
    </row>
    <row r="343" spans="1:19" s="120" customFormat="1" ht="15.75">
      <c r="A343" s="115">
        <v>8</v>
      </c>
      <c r="B343" s="121" t="s">
        <v>673</v>
      </c>
      <c r="C343" s="115">
        <v>1954</v>
      </c>
      <c r="D343" s="115" t="s">
        <v>621</v>
      </c>
      <c r="E343" s="116"/>
      <c r="F343" s="116"/>
      <c r="G343" s="116"/>
      <c r="H343" s="118">
        <v>60</v>
      </c>
      <c r="I343" s="118"/>
      <c r="J343" s="118"/>
      <c r="K343" s="118"/>
      <c r="L343" s="118"/>
      <c r="M343" s="118"/>
      <c r="N343" s="118"/>
      <c r="O343" s="118">
        <f t="shared" si="44"/>
        <v>60</v>
      </c>
      <c r="P343" s="119">
        <f t="shared" si="45"/>
        <v>0</v>
      </c>
      <c r="Q343" s="119">
        <f t="shared" si="46"/>
        <v>60</v>
      </c>
      <c r="R343" s="118"/>
      <c r="S343" s="118"/>
    </row>
    <row r="344" spans="1:19" s="120" customFormat="1" ht="15.75">
      <c r="A344" s="115">
        <v>9</v>
      </c>
      <c r="B344" s="121" t="s">
        <v>562</v>
      </c>
      <c r="C344" s="115">
        <v>1952</v>
      </c>
      <c r="D344" s="115" t="s">
        <v>51</v>
      </c>
      <c r="E344" s="116"/>
      <c r="F344" s="116"/>
      <c r="G344" s="116"/>
      <c r="H344" s="118"/>
      <c r="I344" s="118">
        <v>54</v>
      </c>
      <c r="J344" s="118"/>
      <c r="K344" s="118"/>
      <c r="L344" s="118"/>
      <c r="M344" s="118"/>
      <c r="N344" s="118"/>
      <c r="O344" s="118">
        <f t="shared" si="44"/>
        <v>0</v>
      </c>
      <c r="P344" s="119">
        <f t="shared" si="45"/>
        <v>54</v>
      </c>
      <c r="Q344" s="119">
        <f t="shared" si="46"/>
        <v>54</v>
      </c>
      <c r="R344" s="118"/>
      <c r="S344" s="118"/>
    </row>
    <row r="345" spans="1:19" s="120" customFormat="1" ht="15.75">
      <c r="A345" s="115">
        <v>10</v>
      </c>
      <c r="B345" s="121" t="s">
        <v>301</v>
      </c>
      <c r="C345" s="115">
        <v>1947</v>
      </c>
      <c r="D345" s="115" t="s">
        <v>51</v>
      </c>
      <c r="E345" s="116"/>
      <c r="F345" s="116">
        <v>48</v>
      </c>
      <c r="G345" s="116"/>
      <c r="H345" s="118"/>
      <c r="I345" s="118"/>
      <c r="J345" s="118"/>
      <c r="K345" s="118"/>
      <c r="L345" s="118"/>
      <c r="M345" s="118"/>
      <c r="N345" s="118"/>
      <c r="O345" s="118">
        <f t="shared" si="44"/>
        <v>48</v>
      </c>
      <c r="P345" s="119">
        <f t="shared" si="45"/>
        <v>0</v>
      </c>
      <c r="Q345" s="119">
        <f t="shared" si="46"/>
        <v>48</v>
      </c>
      <c r="R345" s="118"/>
      <c r="S345" s="118"/>
    </row>
    <row r="346" spans="1:19" s="120" customFormat="1" ht="15.75">
      <c r="A346" s="115">
        <v>11</v>
      </c>
      <c r="B346" s="121" t="s">
        <v>303</v>
      </c>
      <c r="C346" s="115">
        <v>1935</v>
      </c>
      <c r="D346" s="115" t="s">
        <v>51</v>
      </c>
      <c r="E346" s="116"/>
      <c r="F346" s="116">
        <v>43</v>
      </c>
      <c r="G346" s="116"/>
      <c r="H346" s="118"/>
      <c r="I346" s="118"/>
      <c r="J346" s="118"/>
      <c r="K346" s="118"/>
      <c r="L346" s="118"/>
      <c r="M346" s="118"/>
      <c r="N346" s="118"/>
      <c r="O346" s="118">
        <f t="shared" si="44"/>
        <v>43</v>
      </c>
      <c r="P346" s="119">
        <f t="shared" si="45"/>
        <v>0</v>
      </c>
      <c r="Q346" s="119">
        <f t="shared" si="46"/>
        <v>43</v>
      </c>
      <c r="R346" s="118"/>
      <c r="S346" s="118"/>
    </row>
    <row r="347" spans="1:19" s="120" customFormat="1" ht="15.75">
      <c r="A347" s="115">
        <v>12</v>
      </c>
      <c r="B347" s="121" t="s">
        <v>675</v>
      </c>
      <c r="C347" s="115">
        <v>1955</v>
      </c>
      <c r="D347" s="115" t="s">
        <v>609</v>
      </c>
      <c r="E347" s="116"/>
      <c r="F347" s="116"/>
      <c r="G347" s="116"/>
      <c r="H347" s="118">
        <v>40</v>
      </c>
      <c r="I347" s="118"/>
      <c r="J347" s="118"/>
      <c r="K347" s="118"/>
      <c r="L347" s="118"/>
      <c r="M347" s="118"/>
      <c r="N347" s="118"/>
      <c r="O347" s="118">
        <f t="shared" si="44"/>
        <v>40</v>
      </c>
      <c r="P347" s="119">
        <f t="shared" si="45"/>
        <v>0</v>
      </c>
      <c r="Q347" s="119">
        <f t="shared" si="46"/>
        <v>40</v>
      </c>
      <c r="R347" s="118"/>
      <c r="S347" s="118"/>
    </row>
    <row r="348" spans="1:19" s="120" customFormat="1" ht="15.75">
      <c r="A348" s="115">
        <v>13</v>
      </c>
      <c r="B348" s="121" t="s">
        <v>676</v>
      </c>
      <c r="C348" s="115">
        <v>1953</v>
      </c>
      <c r="D348" s="115" t="s">
        <v>716</v>
      </c>
      <c r="E348" s="116"/>
      <c r="F348" s="116"/>
      <c r="G348" s="116"/>
      <c r="H348" s="118">
        <v>38</v>
      </c>
      <c r="I348" s="118"/>
      <c r="J348" s="118"/>
      <c r="K348" s="118"/>
      <c r="L348" s="118"/>
      <c r="M348" s="118"/>
      <c r="N348" s="118"/>
      <c r="O348" s="118">
        <f t="shared" si="44"/>
        <v>38</v>
      </c>
      <c r="P348" s="119">
        <f t="shared" si="45"/>
        <v>0</v>
      </c>
      <c r="Q348" s="119">
        <f t="shared" si="46"/>
        <v>38</v>
      </c>
      <c r="R348" s="118"/>
      <c r="S348" s="118"/>
    </row>
    <row r="349" spans="1:19" s="120" customFormat="1" ht="15.75">
      <c r="A349" s="115">
        <v>14</v>
      </c>
      <c r="B349" s="121" t="s">
        <v>677</v>
      </c>
      <c r="C349" s="115">
        <v>1946</v>
      </c>
      <c r="D349" s="115" t="s">
        <v>652</v>
      </c>
      <c r="E349" s="116"/>
      <c r="F349" s="116"/>
      <c r="G349" s="116"/>
      <c r="H349" s="118">
        <v>36</v>
      </c>
      <c r="I349" s="118"/>
      <c r="J349" s="118"/>
      <c r="K349" s="118"/>
      <c r="L349" s="118"/>
      <c r="M349" s="118"/>
      <c r="N349" s="118"/>
      <c r="O349" s="118">
        <f t="shared" si="44"/>
        <v>36</v>
      </c>
      <c r="P349" s="119">
        <f t="shared" si="45"/>
        <v>0</v>
      </c>
      <c r="Q349" s="119">
        <f t="shared" si="46"/>
        <v>36</v>
      </c>
      <c r="R349" s="118"/>
      <c r="S349" s="118"/>
    </row>
    <row r="350" spans="1:19" s="120" customFormat="1" ht="15.75">
      <c r="A350" s="115">
        <v>15</v>
      </c>
      <c r="B350" s="121" t="s">
        <v>678</v>
      </c>
      <c r="C350" s="115">
        <v>1947</v>
      </c>
      <c r="D350" s="115" t="s">
        <v>716</v>
      </c>
      <c r="E350" s="116"/>
      <c r="F350" s="116"/>
      <c r="G350" s="116"/>
      <c r="H350" s="118">
        <v>34</v>
      </c>
      <c r="I350" s="118"/>
      <c r="J350" s="118"/>
      <c r="K350" s="118"/>
      <c r="L350" s="118"/>
      <c r="M350" s="118"/>
      <c r="N350" s="118"/>
      <c r="O350" s="118">
        <f t="shared" si="44"/>
        <v>34</v>
      </c>
      <c r="P350" s="119">
        <f t="shared" si="45"/>
        <v>0</v>
      </c>
      <c r="Q350" s="119">
        <f t="shared" si="46"/>
        <v>34</v>
      </c>
      <c r="R350" s="118"/>
      <c r="S350" s="118"/>
    </row>
    <row r="351" spans="1:19" s="120" customFormat="1" ht="15.75">
      <c r="A351" s="115">
        <v>16</v>
      </c>
      <c r="B351" s="121" t="s">
        <v>679</v>
      </c>
      <c r="C351" s="115">
        <v>1941</v>
      </c>
      <c r="D351" s="115" t="s">
        <v>621</v>
      </c>
      <c r="E351" s="116"/>
      <c r="F351" s="116"/>
      <c r="G351" s="116"/>
      <c r="H351" s="118">
        <v>32</v>
      </c>
      <c r="I351" s="118"/>
      <c r="J351" s="118"/>
      <c r="K351" s="118"/>
      <c r="L351" s="118"/>
      <c r="M351" s="118"/>
      <c r="N351" s="118"/>
      <c r="O351" s="118">
        <f t="shared" si="44"/>
        <v>32</v>
      </c>
      <c r="P351" s="119">
        <f t="shared" si="45"/>
        <v>0</v>
      </c>
      <c r="Q351" s="119">
        <f t="shared" si="46"/>
        <v>32</v>
      </c>
      <c r="R351" s="118"/>
      <c r="S351" s="118"/>
    </row>
    <row r="353" ht="18">
      <c r="B353" s="42" t="s">
        <v>115</v>
      </c>
    </row>
    <row r="355" spans="1:4" ht="30">
      <c r="A355" s="31" t="s">
        <v>81</v>
      </c>
      <c r="B355" s="380" t="s">
        <v>75</v>
      </c>
      <c r="C355" s="380" t="s">
        <v>16</v>
      </c>
      <c r="D355" s="380" t="s">
        <v>17</v>
      </c>
    </row>
    <row r="356" spans="1:19" ht="75">
      <c r="A356" s="92" t="s">
        <v>54</v>
      </c>
      <c r="B356" s="92" t="s">
        <v>55</v>
      </c>
      <c r="C356" s="92" t="s">
        <v>56</v>
      </c>
      <c r="D356" s="92" t="s">
        <v>314</v>
      </c>
      <c r="E356" s="73" t="s">
        <v>318</v>
      </c>
      <c r="F356" s="73" t="s">
        <v>319</v>
      </c>
      <c r="G356" s="73" t="s">
        <v>320</v>
      </c>
      <c r="H356" s="73" t="s">
        <v>321</v>
      </c>
      <c r="I356" s="73" t="s">
        <v>322</v>
      </c>
      <c r="J356" s="73" t="s">
        <v>323</v>
      </c>
      <c r="K356" s="73" t="s">
        <v>324</v>
      </c>
      <c r="L356" s="73" t="s">
        <v>325</v>
      </c>
      <c r="M356" s="73" t="s">
        <v>326</v>
      </c>
      <c r="N356" s="73" t="s">
        <v>327</v>
      </c>
      <c r="O356" s="73" t="s">
        <v>328</v>
      </c>
      <c r="P356" s="73" t="s">
        <v>329</v>
      </c>
      <c r="Q356" s="73" t="s">
        <v>330</v>
      </c>
      <c r="R356" s="73" t="s">
        <v>331</v>
      </c>
      <c r="S356" s="73" t="s">
        <v>332</v>
      </c>
    </row>
    <row r="357" spans="1:19" s="120" customFormat="1" ht="15.75">
      <c r="A357" s="115">
        <v>1</v>
      </c>
      <c r="B357" s="121" t="s">
        <v>370</v>
      </c>
      <c r="C357" s="115">
        <v>2004</v>
      </c>
      <c r="D357" s="115" t="s">
        <v>371</v>
      </c>
      <c r="E357" s="116"/>
      <c r="F357" s="116"/>
      <c r="G357" s="116">
        <v>60</v>
      </c>
      <c r="H357" s="118"/>
      <c r="I357" s="118"/>
      <c r="J357" s="118">
        <v>60</v>
      </c>
      <c r="K357" s="118"/>
      <c r="L357" s="118"/>
      <c r="M357" s="118">
        <v>54</v>
      </c>
      <c r="N357" s="118"/>
      <c r="O357" s="118">
        <f aca="true" t="shared" si="47" ref="O357:O388">F357+G357+H357+J357+L357+M357+N357</f>
        <v>174</v>
      </c>
      <c r="P357" s="119">
        <f aca="true" t="shared" si="48" ref="P357:P388">E357+G357+I357+K357</f>
        <v>60</v>
      </c>
      <c r="Q357" s="119">
        <f aca="true" t="shared" si="49" ref="Q357:Q388">O357+P357</f>
        <v>234</v>
      </c>
      <c r="R357" s="296">
        <f>O357</f>
        <v>174</v>
      </c>
      <c r="S357" s="118"/>
    </row>
    <row r="358" spans="1:19" s="120" customFormat="1" ht="15.75">
      <c r="A358" s="115">
        <v>2</v>
      </c>
      <c r="B358" s="121" t="s">
        <v>183</v>
      </c>
      <c r="C358" s="115">
        <v>2003</v>
      </c>
      <c r="D358" s="115" t="s">
        <v>184</v>
      </c>
      <c r="E358" s="116"/>
      <c r="F358" s="116">
        <v>43</v>
      </c>
      <c r="G358" s="116"/>
      <c r="H358" s="118">
        <v>38</v>
      </c>
      <c r="I358" s="118"/>
      <c r="J358" s="118"/>
      <c r="K358" s="118"/>
      <c r="L358" s="118">
        <v>48</v>
      </c>
      <c r="M358" s="118">
        <v>12</v>
      </c>
      <c r="N358" s="118">
        <v>60</v>
      </c>
      <c r="O358" s="118">
        <f t="shared" si="47"/>
        <v>201</v>
      </c>
      <c r="P358" s="119">
        <f t="shared" si="48"/>
        <v>0</v>
      </c>
      <c r="Q358" s="119">
        <f t="shared" si="49"/>
        <v>201</v>
      </c>
      <c r="R358" s="296">
        <f>O358</f>
        <v>201</v>
      </c>
      <c r="S358" s="118"/>
    </row>
    <row r="359" spans="1:19" s="120" customFormat="1" ht="15.75">
      <c r="A359" s="115">
        <v>3</v>
      </c>
      <c r="B359" s="121" t="s">
        <v>442</v>
      </c>
      <c r="C359" s="115">
        <v>2004</v>
      </c>
      <c r="D359" s="115" t="s">
        <v>361</v>
      </c>
      <c r="E359" s="116"/>
      <c r="F359" s="116"/>
      <c r="G359" s="116">
        <v>48</v>
      </c>
      <c r="H359" s="118"/>
      <c r="I359" s="118"/>
      <c r="J359" s="118">
        <v>43</v>
      </c>
      <c r="K359" s="118"/>
      <c r="L359" s="118"/>
      <c r="M359" s="118">
        <v>32</v>
      </c>
      <c r="N359" s="118"/>
      <c r="O359" s="118">
        <f t="shared" si="47"/>
        <v>123</v>
      </c>
      <c r="P359" s="119">
        <f t="shared" si="48"/>
        <v>48</v>
      </c>
      <c r="Q359" s="119">
        <f t="shared" si="49"/>
        <v>171</v>
      </c>
      <c r="R359" s="296">
        <f>O359</f>
        <v>123</v>
      </c>
      <c r="S359" s="118"/>
    </row>
    <row r="360" spans="1:19" s="120" customFormat="1" ht="15.75">
      <c r="A360" s="115">
        <v>4</v>
      </c>
      <c r="B360" s="121" t="s">
        <v>149</v>
      </c>
      <c r="C360" s="115">
        <v>2006</v>
      </c>
      <c r="D360" s="115" t="s">
        <v>38</v>
      </c>
      <c r="E360" s="116"/>
      <c r="F360" s="116">
        <v>40</v>
      </c>
      <c r="G360" s="116"/>
      <c r="H360" s="118">
        <v>48</v>
      </c>
      <c r="I360" s="118"/>
      <c r="J360" s="118"/>
      <c r="K360" s="118"/>
      <c r="L360" s="118">
        <v>60</v>
      </c>
      <c r="M360" s="118">
        <v>20</v>
      </c>
      <c r="N360" s="118"/>
      <c r="O360" s="118">
        <f t="shared" si="47"/>
        <v>168</v>
      </c>
      <c r="P360" s="119">
        <f t="shared" si="48"/>
        <v>0</v>
      </c>
      <c r="Q360" s="119">
        <f t="shared" si="49"/>
        <v>168</v>
      </c>
      <c r="R360" s="296">
        <f>O360</f>
        <v>168</v>
      </c>
      <c r="S360" s="118"/>
    </row>
    <row r="361" spans="1:19" s="120" customFormat="1" ht="15.75">
      <c r="A361" s="115">
        <v>5</v>
      </c>
      <c r="B361" s="121" t="s">
        <v>152</v>
      </c>
      <c r="C361" s="115">
        <v>2005</v>
      </c>
      <c r="D361" s="115" t="s">
        <v>38</v>
      </c>
      <c r="E361" s="116"/>
      <c r="F361" s="116">
        <v>32</v>
      </c>
      <c r="G361" s="116"/>
      <c r="H361" s="118">
        <v>43</v>
      </c>
      <c r="I361" s="118"/>
      <c r="J361" s="118"/>
      <c r="K361" s="118"/>
      <c r="L361" s="118">
        <v>43</v>
      </c>
      <c r="M361" s="118"/>
      <c r="N361" s="118"/>
      <c r="O361" s="118">
        <f t="shared" si="47"/>
        <v>118</v>
      </c>
      <c r="P361" s="119">
        <f t="shared" si="48"/>
        <v>0</v>
      </c>
      <c r="Q361" s="119">
        <f t="shared" si="49"/>
        <v>118</v>
      </c>
      <c r="R361" s="296">
        <f>O361</f>
        <v>118</v>
      </c>
      <c r="S361" s="118"/>
    </row>
    <row r="362" spans="1:19" s="120" customFormat="1" ht="15.75">
      <c r="A362" s="115">
        <v>6</v>
      </c>
      <c r="B362" s="121" t="s">
        <v>372</v>
      </c>
      <c r="C362" s="115">
        <v>2006</v>
      </c>
      <c r="D362" s="115" t="s">
        <v>346</v>
      </c>
      <c r="E362" s="116"/>
      <c r="F362" s="116"/>
      <c r="G362" s="116">
        <v>54</v>
      </c>
      <c r="H362" s="118"/>
      <c r="I362" s="118"/>
      <c r="J362" s="118"/>
      <c r="K362" s="118"/>
      <c r="L362" s="118"/>
      <c r="M362" s="118"/>
      <c r="N362" s="118"/>
      <c r="O362" s="118">
        <f t="shared" si="47"/>
        <v>54</v>
      </c>
      <c r="P362" s="119">
        <f t="shared" si="48"/>
        <v>54</v>
      </c>
      <c r="Q362" s="119">
        <f t="shared" si="49"/>
        <v>108</v>
      </c>
      <c r="R362" s="295"/>
      <c r="S362" s="118"/>
    </row>
    <row r="363" spans="1:19" s="120" customFormat="1" ht="15.75">
      <c r="A363" s="115">
        <v>7</v>
      </c>
      <c r="B363" s="121" t="s">
        <v>809</v>
      </c>
      <c r="C363" s="115">
        <v>2003</v>
      </c>
      <c r="D363" s="115" t="s">
        <v>61</v>
      </c>
      <c r="E363" s="116"/>
      <c r="F363" s="116"/>
      <c r="G363" s="116"/>
      <c r="H363" s="118"/>
      <c r="I363" s="118"/>
      <c r="J363" s="118"/>
      <c r="K363" s="118">
        <v>60</v>
      </c>
      <c r="L363" s="118"/>
      <c r="M363" s="118">
        <v>24</v>
      </c>
      <c r="N363" s="118"/>
      <c r="O363" s="118">
        <f t="shared" si="47"/>
        <v>24</v>
      </c>
      <c r="P363" s="119">
        <f t="shared" si="48"/>
        <v>60</v>
      </c>
      <c r="Q363" s="119">
        <f t="shared" si="49"/>
        <v>84</v>
      </c>
      <c r="R363" s="295"/>
      <c r="S363" s="118"/>
    </row>
    <row r="364" spans="1:19" s="120" customFormat="1" ht="15.75">
      <c r="A364" s="115">
        <v>8</v>
      </c>
      <c r="B364" s="121" t="s">
        <v>684</v>
      </c>
      <c r="C364" s="115">
        <v>2003</v>
      </c>
      <c r="D364" s="115" t="s">
        <v>604</v>
      </c>
      <c r="E364" s="116"/>
      <c r="F364" s="116"/>
      <c r="G364" s="116"/>
      <c r="H364" s="118">
        <v>54</v>
      </c>
      <c r="I364" s="118"/>
      <c r="J364" s="118"/>
      <c r="K364" s="118"/>
      <c r="L364" s="118"/>
      <c r="M364" s="118">
        <v>28</v>
      </c>
      <c r="N364" s="118"/>
      <c r="O364" s="118">
        <f t="shared" si="47"/>
        <v>82</v>
      </c>
      <c r="P364" s="119">
        <f t="shared" si="48"/>
        <v>0</v>
      </c>
      <c r="Q364" s="119">
        <f t="shared" si="49"/>
        <v>82</v>
      </c>
      <c r="R364" s="296">
        <f>O364</f>
        <v>82</v>
      </c>
      <c r="S364" s="118"/>
    </row>
    <row r="365" spans="1:19" s="120" customFormat="1" ht="15.75">
      <c r="A365" s="115">
        <v>9</v>
      </c>
      <c r="B365" s="121" t="s">
        <v>886</v>
      </c>
      <c r="C365" s="115">
        <v>2003</v>
      </c>
      <c r="D365" s="115" t="s">
        <v>38</v>
      </c>
      <c r="E365" s="116"/>
      <c r="F365" s="116"/>
      <c r="G365" s="116"/>
      <c r="H365" s="118"/>
      <c r="I365" s="118"/>
      <c r="J365" s="118"/>
      <c r="K365" s="118"/>
      <c r="L365" s="118">
        <v>54</v>
      </c>
      <c r="M365" s="118">
        <v>24</v>
      </c>
      <c r="N365" s="118"/>
      <c r="O365" s="118">
        <f t="shared" si="47"/>
        <v>78</v>
      </c>
      <c r="P365" s="119">
        <f t="shared" si="48"/>
        <v>0</v>
      </c>
      <c r="Q365" s="119">
        <f t="shared" si="49"/>
        <v>78</v>
      </c>
      <c r="R365" s="296">
        <f>O365</f>
        <v>78</v>
      </c>
      <c r="S365" s="118"/>
    </row>
    <row r="366" spans="1:19" s="120" customFormat="1" ht="15.75">
      <c r="A366" s="115">
        <v>10</v>
      </c>
      <c r="B366" s="121" t="s">
        <v>683</v>
      </c>
      <c r="C366" s="115">
        <v>2003</v>
      </c>
      <c r="D366" s="115" t="s">
        <v>680</v>
      </c>
      <c r="E366" s="116"/>
      <c r="F366" s="116"/>
      <c r="G366" s="116"/>
      <c r="H366" s="118">
        <v>60</v>
      </c>
      <c r="I366" s="118"/>
      <c r="J366" s="118"/>
      <c r="K366" s="118"/>
      <c r="L366" s="118"/>
      <c r="M366" s="118">
        <v>10</v>
      </c>
      <c r="N366" s="118"/>
      <c r="O366" s="118">
        <f t="shared" si="47"/>
        <v>70</v>
      </c>
      <c r="P366" s="119">
        <f t="shared" si="48"/>
        <v>0</v>
      </c>
      <c r="Q366" s="119">
        <f t="shared" si="49"/>
        <v>70</v>
      </c>
      <c r="R366" s="296">
        <f>O366</f>
        <v>70</v>
      </c>
      <c r="S366" s="118"/>
    </row>
    <row r="367" spans="1:19" s="120" customFormat="1" ht="15.75">
      <c r="A367" s="115">
        <v>11</v>
      </c>
      <c r="B367" s="121" t="s">
        <v>178</v>
      </c>
      <c r="C367" s="115">
        <v>2003</v>
      </c>
      <c r="D367" s="115" t="s">
        <v>133</v>
      </c>
      <c r="E367" s="116"/>
      <c r="F367" s="116">
        <v>60</v>
      </c>
      <c r="G367" s="116"/>
      <c r="H367" s="118"/>
      <c r="I367" s="118"/>
      <c r="J367" s="118"/>
      <c r="K367" s="118"/>
      <c r="L367" s="118"/>
      <c r="M367" s="118"/>
      <c r="N367" s="118"/>
      <c r="O367" s="118">
        <f t="shared" si="47"/>
        <v>60</v>
      </c>
      <c r="P367" s="119">
        <f t="shared" si="48"/>
        <v>0</v>
      </c>
      <c r="Q367" s="119">
        <f t="shared" si="49"/>
        <v>60</v>
      </c>
      <c r="R367" s="295"/>
      <c r="S367" s="118"/>
    </row>
    <row r="368" spans="1:19" s="120" customFormat="1" ht="15.75">
      <c r="A368" s="115">
        <v>12</v>
      </c>
      <c r="B368" s="121" t="s">
        <v>1035</v>
      </c>
      <c r="C368" s="115">
        <v>2003</v>
      </c>
      <c r="D368" s="115" t="s">
        <v>923</v>
      </c>
      <c r="E368" s="116"/>
      <c r="F368" s="116"/>
      <c r="G368" s="116"/>
      <c r="H368" s="118"/>
      <c r="I368" s="118"/>
      <c r="J368" s="118"/>
      <c r="K368" s="118"/>
      <c r="L368" s="118"/>
      <c r="M368" s="118">
        <v>60</v>
      </c>
      <c r="N368" s="118"/>
      <c r="O368" s="118">
        <f t="shared" si="47"/>
        <v>60</v>
      </c>
      <c r="P368" s="119">
        <f t="shared" si="48"/>
        <v>0</v>
      </c>
      <c r="Q368" s="119">
        <f t="shared" si="49"/>
        <v>60</v>
      </c>
      <c r="R368" s="295"/>
      <c r="S368" s="118"/>
    </row>
    <row r="369" spans="1:19" s="120" customFormat="1" ht="15.75">
      <c r="A369" s="115">
        <v>13</v>
      </c>
      <c r="B369" s="121" t="s">
        <v>181</v>
      </c>
      <c r="C369" s="115">
        <v>2003</v>
      </c>
      <c r="D369" s="115" t="s">
        <v>131</v>
      </c>
      <c r="E369" s="116"/>
      <c r="F369" s="116">
        <v>54</v>
      </c>
      <c r="G369" s="116"/>
      <c r="H369" s="118"/>
      <c r="I369" s="118"/>
      <c r="J369" s="118"/>
      <c r="K369" s="118"/>
      <c r="L369" s="118"/>
      <c r="M369" s="118"/>
      <c r="N369" s="118"/>
      <c r="O369" s="118">
        <f t="shared" si="47"/>
        <v>54</v>
      </c>
      <c r="P369" s="119">
        <f t="shared" si="48"/>
        <v>0</v>
      </c>
      <c r="Q369" s="119">
        <f t="shared" si="49"/>
        <v>54</v>
      </c>
      <c r="R369" s="295"/>
      <c r="S369" s="118"/>
    </row>
    <row r="370" spans="1:19" s="120" customFormat="1" ht="15.75">
      <c r="A370" s="115">
        <v>14</v>
      </c>
      <c r="B370" s="121" t="s">
        <v>726</v>
      </c>
      <c r="C370" s="115">
        <v>2003</v>
      </c>
      <c r="D370" s="115" t="s">
        <v>50</v>
      </c>
      <c r="E370" s="116"/>
      <c r="F370" s="116"/>
      <c r="G370" s="116"/>
      <c r="H370" s="118"/>
      <c r="I370" s="118"/>
      <c r="J370" s="118">
        <v>54</v>
      </c>
      <c r="K370" s="118"/>
      <c r="L370" s="118"/>
      <c r="M370" s="118"/>
      <c r="N370" s="118"/>
      <c r="O370" s="118">
        <f t="shared" si="47"/>
        <v>54</v>
      </c>
      <c r="P370" s="119">
        <f t="shared" si="48"/>
        <v>0</v>
      </c>
      <c r="Q370" s="119">
        <f t="shared" si="49"/>
        <v>54</v>
      </c>
      <c r="R370" s="295"/>
      <c r="S370" s="118"/>
    </row>
    <row r="371" spans="1:19" s="120" customFormat="1" ht="15.75">
      <c r="A371" s="115">
        <v>15</v>
      </c>
      <c r="B371" s="121" t="s">
        <v>1036</v>
      </c>
      <c r="C371" s="115">
        <v>2003</v>
      </c>
      <c r="D371" s="115" t="s">
        <v>923</v>
      </c>
      <c r="E371" s="116"/>
      <c r="F371" s="116"/>
      <c r="G371" s="116"/>
      <c r="H371" s="118"/>
      <c r="I371" s="118"/>
      <c r="J371" s="118"/>
      <c r="K371" s="118"/>
      <c r="L371" s="118"/>
      <c r="M371" s="118">
        <v>54</v>
      </c>
      <c r="N371" s="118"/>
      <c r="O371" s="118">
        <f t="shared" si="47"/>
        <v>54</v>
      </c>
      <c r="P371" s="119">
        <f t="shared" si="48"/>
        <v>0</v>
      </c>
      <c r="Q371" s="119">
        <f t="shared" si="49"/>
        <v>54</v>
      </c>
      <c r="R371" s="295"/>
      <c r="S371" s="118"/>
    </row>
    <row r="372" spans="1:19" s="120" customFormat="1" ht="15.75">
      <c r="A372" s="115">
        <v>16</v>
      </c>
      <c r="B372" s="121" t="s">
        <v>182</v>
      </c>
      <c r="C372" s="115">
        <v>2003</v>
      </c>
      <c r="D372" s="115" t="s">
        <v>131</v>
      </c>
      <c r="E372" s="116"/>
      <c r="F372" s="116">
        <v>48</v>
      </c>
      <c r="G372" s="116"/>
      <c r="H372" s="118"/>
      <c r="I372" s="118"/>
      <c r="J372" s="118"/>
      <c r="K372" s="118"/>
      <c r="L372" s="118"/>
      <c r="M372" s="118"/>
      <c r="N372" s="118"/>
      <c r="O372" s="118">
        <f t="shared" si="47"/>
        <v>48</v>
      </c>
      <c r="P372" s="119">
        <f t="shared" si="48"/>
        <v>0</v>
      </c>
      <c r="Q372" s="119">
        <f t="shared" si="49"/>
        <v>48</v>
      </c>
      <c r="R372" s="295"/>
      <c r="S372" s="118"/>
    </row>
    <row r="373" spans="1:19" s="120" customFormat="1" ht="15.75">
      <c r="A373" s="115">
        <v>17</v>
      </c>
      <c r="B373" s="121" t="s">
        <v>728</v>
      </c>
      <c r="C373" s="115">
        <v>2004</v>
      </c>
      <c r="D373" s="115" t="s">
        <v>61</v>
      </c>
      <c r="E373" s="116"/>
      <c r="F373" s="116"/>
      <c r="G373" s="116"/>
      <c r="H373" s="118"/>
      <c r="I373" s="118"/>
      <c r="J373" s="118">
        <v>48</v>
      </c>
      <c r="K373" s="118"/>
      <c r="L373" s="118"/>
      <c r="M373" s="118"/>
      <c r="N373" s="118"/>
      <c r="O373" s="118">
        <f t="shared" si="47"/>
        <v>48</v>
      </c>
      <c r="P373" s="119">
        <f t="shared" si="48"/>
        <v>0</v>
      </c>
      <c r="Q373" s="119">
        <f t="shared" si="49"/>
        <v>48</v>
      </c>
      <c r="R373" s="295"/>
      <c r="S373" s="118"/>
    </row>
    <row r="374" spans="1:19" s="120" customFormat="1" ht="15.75">
      <c r="A374" s="115">
        <v>18</v>
      </c>
      <c r="B374" s="121" t="s">
        <v>695</v>
      </c>
      <c r="C374" s="115">
        <v>2005</v>
      </c>
      <c r="D374" s="115" t="s">
        <v>680</v>
      </c>
      <c r="E374" s="116"/>
      <c r="F374" s="116"/>
      <c r="G374" s="116"/>
      <c r="H374" s="118">
        <v>34</v>
      </c>
      <c r="I374" s="118"/>
      <c r="J374" s="118"/>
      <c r="K374" s="118"/>
      <c r="L374" s="118"/>
      <c r="M374" s="118">
        <v>9</v>
      </c>
      <c r="N374" s="118"/>
      <c r="O374" s="118">
        <f t="shared" si="47"/>
        <v>43</v>
      </c>
      <c r="P374" s="119">
        <f t="shared" si="48"/>
        <v>0</v>
      </c>
      <c r="Q374" s="119">
        <f t="shared" si="49"/>
        <v>43</v>
      </c>
      <c r="R374" s="296">
        <f>O374</f>
        <v>43</v>
      </c>
      <c r="S374" s="118"/>
    </row>
    <row r="375" spans="1:19" s="120" customFormat="1" ht="15.75">
      <c r="A375" s="115">
        <v>19</v>
      </c>
      <c r="B375" s="121" t="s">
        <v>1034</v>
      </c>
      <c r="C375" s="115">
        <v>2003</v>
      </c>
      <c r="D375" s="115" t="s">
        <v>923</v>
      </c>
      <c r="E375" s="116"/>
      <c r="F375" s="116"/>
      <c r="G375" s="116"/>
      <c r="H375" s="118"/>
      <c r="I375" s="118"/>
      <c r="J375" s="118"/>
      <c r="K375" s="118"/>
      <c r="L375" s="118"/>
      <c r="M375" s="118">
        <v>43</v>
      </c>
      <c r="N375" s="118"/>
      <c r="O375" s="118">
        <f t="shared" si="47"/>
        <v>43</v>
      </c>
      <c r="P375" s="119">
        <f t="shared" si="48"/>
        <v>0</v>
      </c>
      <c r="Q375" s="119">
        <f t="shared" si="49"/>
        <v>43</v>
      </c>
      <c r="R375" s="295"/>
      <c r="S375" s="118"/>
    </row>
    <row r="376" spans="1:19" s="120" customFormat="1" ht="15.75">
      <c r="A376" s="115">
        <v>20</v>
      </c>
      <c r="B376" s="121" t="s">
        <v>691</v>
      </c>
      <c r="C376" s="115">
        <v>2003</v>
      </c>
      <c r="D376" s="115" t="s">
        <v>717</v>
      </c>
      <c r="E376" s="116"/>
      <c r="F376" s="116"/>
      <c r="G376" s="116"/>
      <c r="H376" s="118">
        <v>40</v>
      </c>
      <c r="I376" s="118"/>
      <c r="J376" s="118"/>
      <c r="K376" s="118"/>
      <c r="L376" s="118"/>
      <c r="M376" s="118"/>
      <c r="N376" s="118"/>
      <c r="O376" s="118">
        <f t="shared" si="47"/>
        <v>40</v>
      </c>
      <c r="P376" s="119">
        <f t="shared" si="48"/>
        <v>0</v>
      </c>
      <c r="Q376" s="119">
        <f t="shared" si="49"/>
        <v>40</v>
      </c>
      <c r="R376" s="295"/>
      <c r="S376" s="118"/>
    </row>
    <row r="377" spans="1:19" s="120" customFormat="1" ht="15.75">
      <c r="A377" s="115">
        <v>21</v>
      </c>
      <c r="B377" s="121" t="s">
        <v>731</v>
      </c>
      <c r="C377" s="115">
        <v>2003</v>
      </c>
      <c r="D377" s="115" t="s">
        <v>50</v>
      </c>
      <c r="E377" s="116"/>
      <c r="F377" s="116"/>
      <c r="G377" s="116"/>
      <c r="H377" s="118"/>
      <c r="I377" s="118"/>
      <c r="J377" s="118">
        <v>40</v>
      </c>
      <c r="K377" s="118"/>
      <c r="L377" s="118"/>
      <c r="M377" s="118"/>
      <c r="N377" s="118"/>
      <c r="O377" s="118">
        <f t="shared" si="47"/>
        <v>40</v>
      </c>
      <c r="P377" s="119">
        <f t="shared" si="48"/>
        <v>0</v>
      </c>
      <c r="Q377" s="119">
        <f t="shared" si="49"/>
        <v>40</v>
      </c>
      <c r="R377" s="295"/>
      <c r="S377" s="118"/>
    </row>
    <row r="378" spans="1:19" s="120" customFormat="1" ht="15.75">
      <c r="A378" s="115">
        <v>22</v>
      </c>
      <c r="B378" s="121" t="s">
        <v>936</v>
      </c>
      <c r="C378" s="115">
        <v>2003</v>
      </c>
      <c r="D378" s="115" t="s">
        <v>61</v>
      </c>
      <c r="E378" s="116"/>
      <c r="F378" s="116"/>
      <c r="G378" s="116"/>
      <c r="H378" s="118"/>
      <c r="I378" s="118"/>
      <c r="J378" s="118"/>
      <c r="K378" s="118"/>
      <c r="L378" s="118"/>
      <c r="M378" s="118">
        <v>40</v>
      </c>
      <c r="N378" s="118"/>
      <c r="O378" s="118">
        <f t="shared" si="47"/>
        <v>40</v>
      </c>
      <c r="P378" s="119">
        <f t="shared" si="48"/>
        <v>0</v>
      </c>
      <c r="Q378" s="119">
        <f t="shared" si="49"/>
        <v>40</v>
      </c>
      <c r="R378" s="295"/>
      <c r="S378" s="118"/>
    </row>
    <row r="379" spans="1:19" s="120" customFormat="1" ht="15.75">
      <c r="A379" s="115">
        <v>23</v>
      </c>
      <c r="B379" s="121" t="s">
        <v>937</v>
      </c>
      <c r="C379" s="115">
        <v>2004</v>
      </c>
      <c r="D379" s="115" t="s">
        <v>61</v>
      </c>
      <c r="E379" s="116"/>
      <c r="F379" s="116"/>
      <c r="G379" s="116"/>
      <c r="H379" s="118"/>
      <c r="I379" s="118"/>
      <c r="J379" s="118"/>
      <c r="K379" s="118"/>
      <c r="L379" s="118"/>
      <c r="M379" s="118">
        <v>40</v>
      </c>
      <c r="N379" s="118"/>
      <c r="O379" s="118">
        <f t="shared" si="47"/>
        <v>40</v>
      </c>
      <c r="P379" s="119">
        <f t="shared" si="48"/>
        <v>0</v>
      </c>
      <c r="Q379" s="119">
        <f t="shared" si="49"/>
        <v>40</v>
      </c>
      <c r="R379" s="295"/>
      <c r="S379" s="118"/>
    </row>
    <row r="380" spans="1:19" s="120" customFormat="1" ht="15.75">
      <c r="A380" s="115">
        <v>24</v>
      </c>
      <c r="B380" s="121" t="s">
        <v>693</v>
      </c>
      <c r="C380" s="115">
        <v>2003</v>
      </c>
      <c r="D380" s="115" t="s">
        <v>680</v>
      </c>
      <c r="E380" s="116"/>
      <c r="F380" s="116"/>
      <c r="G380" s="116"/>
      <c r="H380" s="118">
        <v>36</v>
      </c>
      <c r="I380" s="118"/>
      <c r="J380" s="118"/>
      <c r="K380" s="118"/>
      <c r="L380" s="118"/>
      <c r="M380" s="118">
        <v>3</v>
      </c>
      <c r="N380" s="118"/>
      <c r="O380" s="118">
        <f t="shared" si="47"/>
        <v>39</v>
      </c>
      <c r="P380" s="119">
        <f t="shared" si="48"/>
        <v>0</v>
      </c>
      <c r="Q380" s="119">
        <f t="shared" si="49"/>
        <v>39</v>
      </c>
      <c r="R380" s="296">
        <f>O380</f>
        <v>39</v>
      </c>
      <c r="S380" s="118"/>
    </row>
    <row r="381" spans="1:19" s="120" customFormat="1" ht="15.75">
      <c r="A381" s="115">
        <v>25</v>
      </c>
      <c r="B381" s="121" t="s">
        <v>150</v>
      </c>
      <c r="C381" s="115">
        <v>2006</v>
      </c>
      <c r="D381" s="115" t="s">
        <v>144</v>
      </c>
      <c r="E381" s="116"/>
      <c r="F381" s="116">
        <v>38</v>
      </c>
      <c r="G381" s="116"/>
      <c r="H381" s="118"/>
      <c r="I381" s="118"/>
      <c r="J381" s="118"/>
      <c r="K381" s="118"/>
      <c r="L381" s="118"/>
      <c r="M381" s="118"/>
      <c r="N381" s="118"/>
      <c r="O381" s="118">
        <f t="shared" si="47"/>
        <v>38</v>
      </c>
      <c r="P381" s="119">
        <f t="shared" si="48"/>
        <v>0</v>
      </c>
      <c r="Q381" s="119">
        <f t="shared" si="49"/>
        <v>38</v>
      </c>
      <c r="R381" s="295"/>
      <c r="S381" s="118"/>
    </row>
    <row r="382" spans="1:19" s="120" customFormat="1" ht="15.75">
      <c r="A382" s="115">
        <v>26</v>
      </c>
      <c r="B382" s="121" t="s">
        <v>732</v>
      </c>
      <c r="C382" s="115">
        <v>2005</v>
      </c>
      <c r="D382" s="115" t="s">
        <v>50</v>
      </c>
      <c r="E382" s="116"/>
      <c r="F382" s="116"/>
      <c r="G382" s="116"/>
      <c r="H382" s="118"/>
      <c r="I382" s="118"/>
      <c r="J382" s="118">
        <v>38</v>
      </c>
      <c r="K382" s="118"/>
      <c r="L382" s="118"/>
      <c r="M382" s="118"/>
      <c r="N382" s="118"/>
      <c r="O382" s="118">
        <f t="shared" si="47"/>
        <v>38</v>
      </c>
      <c r="P382" s="119">
        <f t="shared" si="48"/>
        <v>0</v>
      </c>
      <c r="Q382" s="119">
        <f t="shared" si="49"/>
        <v>38</v>
      </c>
      <c r="R382" s="295"/>
      <c r="S382" s="118"/>
    </row>
    <row r="383" spans="1:19" s="120" customFormat="1" ht="15.75">
      <c r="A383" s="115">
        <v>27</v>
      </c>
      <c r="B383" s="121" t="s">
        <v>151</v>
      </c>
      <c r="C383" s="115">
        <v>2005</v>
      </c>
      <c r="D383" s="115" t="s">
        <v>131</v>
      </c>
      <c r="E383" s="116"/>
      <c r="F383" s="116">
        <v>36</v>
      </c>
      <c r="G383" s="116"/>
      <c r="H383" s="118"/>
      <c r="I383" s="118"/>
      <c r="J383" s="118"/>
      <c r="K383" s="118"/>
      <c r="L383" s="118"/>
      <c r="M383" s="118"/>
      <c r="N383" s="118"/>
      <c r="O383" s="118">
        <f t="shared" si="47"/>
        <v>36</v>
      </c>
      <c r="P383" s="119">
        <f t="shared" si="48"/>
        <v>0</v>
      </c>
      <c r="Q383" s="119">
        <f t="shared" si="49"/>
        <v>36</v>
      </c>
      <c r="R383" s="295"/>
      <c r="S383" s="118"/>
    </row>
    <row r="384" spans="1:19" s="120" customFormat="1" ht="15.75">
      <c r="A384" s="115">
        <v>28</v>
      </c>
      <c r="B384" s="121" t="s">
        <v>733</v>
      </c>
      <c r="C384" s="115">
        <v>2003</v>
      </c>
      <c r="D384" s="115" t="s">
        <v>50</v>
      </c>
      <c r="E384" s="116"/>
      <c r="F384" s="116"/>
      <c r="G384" s="116"/>
      <c r="H384" s="118"/>
      <c r="I384" s="118"/>
      <c r="J384" s="118">
        <v>36</v>
      </c>
      <c r="K384" s="118"/>
      <c r="L384" s="118"/>
      <c r="M384" s="118"/>
      <c r="N384" s="118"/>
      <c r="O384" s="118">
        <f t="shared" si="47"/>
        <v>36</v>
      </c>
      <c r="P384" s="119">
        <f t="shared" si="48"/>
        <v>0</v>
      </c>
      <c r="Q384" s="119">
        <f t="shared" si="49"/>
        <v>36</v>
      </c>
      <c r="R384" s="295"/>
      <c r="S384" s="118"/>
    </row>
    <row r="385" spans="1:19" s="120" customFormat="1" ht="15.75">
      <c r="A385" s="115">
        <v>29</v>
      </c>
      <c r="B385" s="121" t="s">
        <v>1037</v>
      </c>
      <c r="C385" s="115">
        <v>2004</v>
      </c>
      <c r="D385" s="115" t="s">
        <v>923</v>
      </c>
      <c r="E385" s="116"/>
      <c r="F385" s="116"/>
      <c r="G385" s="116"/>
      <c r="H385" s="118"/>
      <c r="I385" s="118"/>
      <c r="J385" s="118"/>
      <c r="K385" s="118"/>
      <c r="L385" s="118"/>
      <c r="M385" s="118">
        <v>36</v>
      </c>
      <c r="N385" s="118"/>
      <c r="O385" s="118">
        <f t="shared" si="47"/>
        <v>36</v>
      </c>
      <c r="P385" s="119">
        <f t="shared" si="48"/>
        <v>0</v>
      </c>
      <c r="Q385" s="119">
        <f t="shared" si="49"/>
        <v>36</v>
      </c>
      <c r="R385" s="295"/>
      <c r="S385" s="118"/>
    </row>
    <row r="386" spans="1:19" s="120" customFormat="1" ht="15.75">
      <c r="A386" s="115">
        <v>30</v>
      </c>
      <c r="B386" s="121" t="s">
        <v>187</v>
      </c>
      <c r="C386" s="115">
        <v>2003</v>
      </c>
      <c r="D386" s="115" t="s">
        <v>133</v>
      </c>
      <c r="E386" s="116"/>
      <c r="F386" s="116">
        <v>34</v>
      </c>
      <c r="G386" s="116"/>
      <c r="H386" s="118"/>
      <c r="I386" s="118"/>
      <c r="J386" s="118"/>
      <c r="K386" s="118"/>
      <c r="L386" s="118"/>
      <c r="M386" s="118"/>
      <c r="N386" s="118"/>
      <c r="O386" s="118">
        <f t="shared" si="47"/>
        <v>34</v>
      </c>
      <c r="P386" s="119">
        <f t="shared" si="48"/>
        <v>0</v>
      </c>
      <c r="Q386" s="119">
        <f t="shared" si="49"/>
        <v>34</v>
      </c>
      <c r="R386" s="295"/>
      <c r="S386" s="118"/>
    </row>
    <row r="387" spans="1:19" s="120" customFormat="1" ht="15.75">
      <c r="A387" s="115">
        <v>31</v>
      </c>
      <c r="B387" s="121" t="s">
        <v>1030</v>
      </c>
      <c r="C387" s="115">
        <v>2004</v>
      </c>
      <c r="D387" s="115" t="s">
        <v>923</v>
      </c>
      <c r="E387" s="116"/>
      <c r="F387" s="116"/>
      <c r="G387" s="116"/>
      <c r="H387" s="118"/>
      <c r="I387" s="118"/>
      <c r="J387" s="118"/>
      <c r="K387" s="118"/>
      <c r="L387" s="118"/>
      <c r="M387" s="118">
        <v>34</v>
      </c>
      <c r="N387" s="118"/>
      <c r="O387" s="118">
        <f t="shared" si="47"/>
        <v>34</v>
      </c>
      <c r="P387" s="119">
        <f t="shared" si="48"/>
        <v>0</v>
      </c>
      <c r="Q387" s="119">
        <f t="shared" si="49"/>
        <v>34</v>
      </c>
      <c r="R387" s="295"/>
      <c r="S387" s="118"/>
    </row>
    <row r="388" spans="1:19" s="120" customFormat="1" ht="15.75">
      <c r="A388" s="115">
        <v>32</v>
      </c>
      <c r="B388" s="121" t="s">
        <v>697</v>
      </c>
      <c r="C388" s="115">
        <v>39377</v>
      </c>
      <c r="D388" s="115" t="s">
        <v>604</v>
      </c>
      <c r="E388" s="116"/>
      <c r="F388" s="116"/>
      <c r="G388" s="116"/>
      <c r="H388" s="118">
        <v>32</v>
      </c>
      <c r="I388" s="118"/>
      <c r="J388" s="118"/>
      <c r="K388" s="118"/>
      <c r="L388" s="118"/>
      <c r="M388" s="118"/>
      <c r="N388" s="118"/>
      <c r="O388" s="118">
        <f t="shared" si="47"/>
        <v>32</v>
      </c>
      <c r="P388" s="119">
        <f t="shared" si="48"/>
        <v>0</v>
      </c>
      <c r="Q388" s="119">
        <f t="shared" si="49"/>
        <v>32</v>
      </c>
      <c r="R388" s="295"/>
      <c r="S388" s="118"/>
    </row>
    <row r="389" spans="1:19" s="120" customFormat="1" ht="15.75">
      <c r="A389" s="115">
        <v>33</v>
      </c>
      <c r="B389" s="121" t="s">
        <v>940</v>
      </c>
      <c r="C389" s="115">
        <v>2006</v>
      </c>
      <c r="D389" s="115" t="s">
        <v>61</v>
      </c>
      <c r="E389" s="116"/>
      <c r="F389" s="116"/>
      <c r="G389" s="116"/>
      <c r="H389" s="118"/>
      <c r="I389" s="118"/>
      <c r="J389" s="118"/>
      <c r="K389" s="118"/>
      <c r="L389" s="118"/>
      <c r="M389" s="118">
        <v>32</v>
      </c>
      <c r="N389" s="118"/>
      <c r="O389" s="118">
        <f aca="true" t="shared" si="50" ref="O389:O406">F389+G389+H389+J389+L389+M389+N389</f>
        <v>32</v>
      </c>
      <c r="P389" s="119">
        <f aca="true" t="shared" si="51" ref="P389:P406">E389+G389+I389+K389</f>
        <v>0</v>
      </c>
      <c r="Q389" s="119">
        <f aca="true" t="shared" si="52" ref="Q389:Q420">O389+P389</f>
        <v>32</v>
      </c>
      <c r="R389" s="295"/>
      <c r="S389" s="118"/>
    </row>
    <row r="390" spans="1:19" s="120" customFormat="1" ht="15.75">
      <c r="A390" s="115">
        <v>34</v>
      </c>
      <c r="B390" s="121" t="s">
        <v>153</v>
      </c>
      <c r="C390" s="115">
        <v>2005</v>
      </c>
      <c r="D390" s="115" t="s">
        <v>131</v>
      </c>
      <c r="E390" s="116"/>
      <c r="F390" s="116">
        <v>31</v>
      </c>
      <c r="G390" s="116"/>
      <c r="H390" s="118"/>
      <c r="I390" s="118"/>
      <c r="J390" s="118"/>
      <c r="K390" s="118"/>
      <c r="L390" s="118"/>
      <c r="M390" s="118"/>
      <c r="N390" s="118"/>
      <c r="O390" s="118">
        <f t="shared" si="50"/>
        <v>31</v>
      </c>
      <c r="P390" s="119">
        <f t="shared" si="51"/>
        <v>0</v>
      </c>
      <c r="Q390" s="119">
        <f t="shared" si="52"/>
        <v>31</v>
      </c>
      <c r="R390" s="295"/>
      <c r="S390" s="118"/>
    </row>
    <row r="391" spans="1:19" s="120" customFormat="1" ht="15.75">
      <c r="A391" s="115">
        <v>35</v>
      </c>
      <c r="B391" s="121" t="s">
        <v>154</v>
      </c>
      <c r="C391" s="115">
        <v>2004</v>
      </c>
      <c r="D391" s="115" t="s">
        <v>139</v>
      </c>
      <c r="E391" s="116"/>
      <c r="F391" s="116">
        <v>30</v>
      </c>
      <c r="G391" s="116"/>
      <c r="H391" s="118"/>
      <c r="I391" s="118"/>
      <c r="J391" s="118"/>
      <c r="K391" s="118"/>
      <c r="L391" s="118"/>
      <c r="M391" s="118"/>
      <c r="N391" s="118"/>
      <c r="O391" s="118">
        <f t="shared" si="50"/>
        <v>30</v>
      </c>
      <c r="P391" s="119">
        <f t="shared" si="51"/>
        <v>0</v>
      </c>
      <c r="Q391" s="119">
        <f t="shared" si="52"/>
        <v>30</v>
      </c>
      <c r="R391" s="295"/>
      <c r="S391" s="118"/>
    </row>
    <row r="392" spans="1:19" s="120" customFormat="1" ht="15.75">
      <c r="A392" s="115">
        <v>36</v>
      </c>
      <c r="B392" s="121" t="s">
        <v>1029</v>
      </c>
      <c r="C392" s="115">
        <v>2003</v>
      </c>
      <c r="D392" s="115" t="s">
        <v>923</v>
      </c>
      <c r="E392" s="116"/>
      <c r="F392" s="116"/>
      <c r="G392" s="116"/>
      <c r="H392" s="118"/>
      <c r="I392" s="118"/>
      <c r="J392" s="118"/>
      <c r="K392" s="118"/>
      <c r="L392" s="118"/>
      <c r="M392" s="118">
        <v>30</v>
      </c>
      <c r="N392" s="118"/>
      <c r="O392" s="118">
        <f t="shared" si="50"/>
        <v>30</v>
      </c>
      <c r="P392" s="119">
        <f t="shared" si="51"/>
        <v>0</v>
      </c>
      <c r="Q392" s="119">
        <f t="shared" si="52"/>
        <v>30</v>
      </c>
      <c r="R392" s="295"/>
      <c r="S392" s="118"/>
    </row>
    <row r="393" spans="1:19" s="120" customFormat="1" ht="15.75">
      <c r="A393" s="115">
        <v>37</v>
      </c>
      <c r="B393" s="121" t="s">
        <v>155</v>
      </c>
      <c r="C393" s="115">
        <v>2004</v>
      </c>
      <c r="D393" s="115" t="s">
        <v>38</v>
      </c>
      <c r="E393" s="116"/>
      <c r="F393" s="116">
        <v>28</v>
      </c>
      <c r="G393" s="116"/>
      <c r="H393" s="118"/>
      <c r="I393" s="118"/>
      <c r="J393" s="118"/>
      <c r="K393" s="118"/>
      <c r="L393" s="118"/>
      <c r="M393" s="118">
        <v>1</v>
      </c>
      <c r="N393" s="118"/>
      <c r="O393" s="118">
        <f t="shared" si="50"/>
        <v>29</v>
      </c>
      <c r="P393" s="119">
        <f t="shared" si="51"/>
        <v>0</v>
      </c>
      <c r="Q393" s="119">
        <f t="shared" si="52"/>
        <v>29</v>
      </c>
      <c r="R393" s="296">
        <f>O393</f>
        <v>29</v>
      </c>
      <c r="S393" s="118"/>
    </row>
    <row r="394" spans="1:19" s="120" customFormat="1" ht="15.75">
      <c r="A394" s="115">
        <v>38</v>
      </c>
      <c r="B394" s="121" t="s">
        <v>156</v>
      </c>
      <c r="C394" s="115">
        <v>2006</v>
      </c>
      <c r="D394" s="115" t="s">
        <v>133</v>
      </c>
      <c r="E394" s="116"/>
      <c r="F394" s="116">
        <v>26</v>
      </c>
      <c r="G394" s="116"/>
      <c r="H394" s="118"/>
      <c r="I394" s="118"/>
      <c r="J394" s="118"/>
      <c r="K394" s="118"/>
      <c r="L394" s="118"/>
      <c r="M394" s="118"/>
      <c r="N394" s="118"/>
      <c r="O394" s="118">
        <f t="shared" si="50"/>
        <v>26</v>
      </c>
      <c r="P394" s="119">
        <f t="shared" si="51"/>
        <v>0</v>
      </c>
      <c r="Q394" s="119">
        <f t="shared" si="52"/>
        <v>26</v>
      </c>
      <c r="R394" s="295"/>
      <c r="S394" s="118"/>
    </row>
    <row r="395" spans="1:19" s="120" customFormat="1" ht="15.75">
      <c r="A395" s="115">
        <v>39</v>
      </c>
      <c r="B395" s="121" t="s">
        <v>1038</v>
      </c>
      <c r="C395" s="115">
        <v>2004</v>
      </c>
      <c r="D395" s="115" t="s">
        <v>923</v>
      </c>
      <c r="E395" s="116"/>
      <c r="F395" s="116"/>
      <c r="G395" s="116"/>
      <c r="H395" s="118"/>
      <c r="I395" s="118"/>
      <c r="J395" s="118"/>
      <c r="K395" s="118"/>
      <c r="L395" s="118"/>
      <c r="M395" s="118">
        <v>26</v>
      </c>
      <c r="N395" s="118"/>
      <c r="O395" s="118">
        <f t="shared" si="50"/>
        <v>26</v>
      </c>
      <c r="P395" s="119">
        <f t="shared" si="51"/>
        <v>0</v>
      </c>
      <c r="Q395" s="119">
        <f t="shared" si="52"/>
        <v>26</v>
      </c>
      <c r="R395" s="295"/>
      <c r="S395" s="118"/>
    </row>
    <row r="396" spans="1:19" s="120" customFormat="1" ht="15.75">
      <c r="A396" s="115">
        <v>40</v>
      </c>
      <c r="B396" s="121" t="s">
        <v>157</v>
      </c>
      <c r="C396" s="115">
        <v>2006</v>
      </c>
      <c r="D396" s="115" t="s">
        <v>131</v>
      </c>
      <c r="E396" s="116"/>
      <c r="F396" s="116">
        <v>24</v>
      </c>
      <c r="G396" s="116"/>
      <c r="H396" s="118"/>
      <c r="I396" s="118"/>
      <c r="J396" s="118"/>
      <c r="K396" s="118"/>
      <c r="L396" s="118"/>
      <c r="M396" s="118"/>
      <c r="N396" s="118"/>
      <c r="O396" s="118">
        <f t="shared" si="50"/>
        <v>24</v>
      </c>
      <c r="P396" s="119">
        <f t="shared" si="51"/>
        <v>0</v>
      </c>
      <c r="Q396" s="119">
        <f t="shared" si="52"/>
        <v>24</v>
      </c>
      <c r="R396" s="295"/>
      <c r="S396" s="118"/>
    </row>
    <row r="397" spans="1:19" s="120" customFormat="1" ht="15.75">
      <c r="A397" s="115">
        <v>41</v>
      </c>
      <c r="B397" s="121" t="s">
        <v>1039</v>
      </c>
      <c r="C397" s="115">
        <v>2003</v>
      </c>
      <c r="D397" s="115" t="s">
        <v>923</v>
      </c>
      <c r="E397" s="116"/>
      <c r="F397" s="116"/>
      <c r="G397" s="116"/>
      <c r="H397" s="118"/>
      <c r="I397" s="118"/>
      <c r="J397" s="118"/>
      <c r="K397" s="118"/>
      <c r="L397" s="118"/>
      <c r="M397" s="118">
        <v>20</v>
      </c>
      <c r="N397" s="118"/>
      <c r="O397" s="118">
        <f t="shared" si="50"/>
        <v>20</v>
      </c>
      <c r="P397" s="119">
        <f t="shared" si="51"/>
        <v>0</v>
      </c>
      <c r="Q397" s="119">
        <f t="shared" si="52"/>
        <v>20</v>
      </c>
      <c r="R397" s="295"/>
      <c r="S397" s="118"/>
    </row>
    <row r="398" spans="1:19" s="120" customFormat="1" ht="15.75">
      <c r="A398" s="115">
        <v>42</v>
      </c>
      <c r="B398" s="121" t="s">
        <v>1032</v>
      </c>
      <c r="C398" s="115">
        <v>2003</v>
      </c>
      <c r="D398" s="115" t="s">
        <v>923</v>
      </c>
      <c r="E398" s="116"/>
      <c r="F398" s="116"/>
      <c r="G398" s="116"/>
      <c r="H398" s="118"/>
      <c r="I398" s="118"/>
      <c r="J398" s="118"/>
      <c r="K398" s="118"/>
      <c r="L398" s="118"/>
      <c r="M398" s="118">
        <v>16</v>
      </c>
      <c r="N398" s="118"/>
      <c r="O398" s="118">
        <f t="shared" si="50"/>
        <v>16</v>
      </c>
      <c r="P398" s="119">
        <f t="shared" si="51"/>
        <v>0</v>
      </c>
      <c r="Q398" s="119">
        <f t="shared" si="52"/>
        <v>16</v>
      </c>
      <c r="R398" s="295"/>
      <c r="S398" s="118"/>
    </row>
    <row r="399" spans="1:19" s="120" customFormat="1" ht="15.75">
      <c r="A399" s="115">
        <v>43</v>
      </c>
      <c r="B399" s="121" t="s">
        <v>1031</v>
      </c>
      <c r="C399" s="115">
        <v>2003</v>
      </c>
      <c r="D399" s="115" t="s">
        <v>923</v>
      </c>
      <c r="E399" s="116"/>
      <c r="F399" s="116"/>
      <c r="G399" s="116"/>
      <c r="H399" s="118"/>
      <c r="I399" s="118"/>
      <c r="J399" s="118"/>
      <c r="K399" s="118"/>
      <c r="L399" s="118"/>
      <c r="M399" s="118">
        <v>14</v>
      </c>
      <c r="N399" s="118"/>
      <c r="O399" s="118">
        <f t="shared" si="50"/>
        <v>14</v>
      </c>
      <c r="P399" s="119">
        <f t="shared" si="51"/>
        <v>0</v>
      </c>
      <c r="Q399" s="119">
        <f t="shared" si="52"/>
        <v>14</v>
      </c>
      <c r="R399" s="118"/>
      <c r="S399" s="118"/>
    </row>
    <row r="400" spans="1:19" s="120" customFormat="1" ht="15.75">
      <c r="A400" s="115">
        <v>44</v>
      </c>
      <c r="B400" s="121" t="s">
        <v>1033</v>
      </c>
      <c r="C400" s="115">
        <v>2005</v>
      </c>
      <c r="D400" s="115" t="s">
        <v>923</v>
      </c>
      <c r="E400" s="116"/>
      <c r="F400" s="116"/>
      <c r="G400" s="116"/>
      <c r="H400" s="118"/>
      <c r="I400" s="118"/>
      <c r="J400" s="118"/>
      <c r="K400" s="118"/>
      <c r="L400" s="118"/>
      <c r="M400" s="118">
        <v>8</v>
      </c>
      <c r="N400" s="118"/>
      <c r="O400" s="118">
        <f t="shared" si="50"/>
        <v>8</v>
      </c>
      <c r="P400" s="119">
        <f t="shared" si="51"/>
        <v>0</v>
      </c>
      <c r="Q400" s="119">
        <f t="shared" si="52"/>
        <v>8</v>
      </c>
      <c r="R400" s="118"/>
      <c r="S400" s="118"/>
    </row>
    <row r="401" spans="1:19" s="120" customFormat="1" ht="15.75">
      <c r="A401" s="115">
        <v>45</v>
      </c>
      <c r="B401" s="121" t="s">
        <v>1028</v>
      </c>
      <c r="C401" s="115">
        <v>2004</v>
      </c>
      <c r="D401" s="115" t="s">
        <v>923</v>
      </c>
      <c r="E401" s="116"/>
      <c r="F401" s="116"/>
      <c r="G401" s="116"/>
      <c r="H401" s="118"/>
      <c r="I401" s="118"/>
      <c r="J401" s="118"/>
      <c r="K401" s="118"/>
      <c r="L401" s="118"/>
      <c r="M401" s="118">
        <v>7</v>
      </c>
      <c r="N401" s="118"/>
      <c r="O401" s="118">
        <f t="shared" si="50"/>
        <v>7</v>
      </c>
      <c r="P401" s="119">
        <f t="shared" si="51"/>
        <v>0</v>
      </c>
      <c r="Q401" s="119">
        <f t="shared" si="52"/>
        <v>7</v>
      </c>
      <c r="R401" s="118"/>
      <c r="S401" s="118"/>
    </row>
    <row r="402" spans="1:19" s="120" customFormat="1" ht="15.75">
      <c r="A402" s="115">
        <v>46</v>
      </c>
      <c r="B402" s="121" t="s">
        <v>947</v>
      </c>
      <c r="C402" s="115">
        <v>2003</v>
      </c>
      <c r="D402" s="115" t="s">
        <v>38</v>
      </c>
      <c r="E402" s="116"/>
      <c r="F402" s="116"/>
      <c r="G402" s="116"/>
      <c r="H402" s="118"/>
      <c r="I402" s="118"/>
      <c r="J402" s="118"/>
      <c r="K402" s="118"/>
      <c r="L402" s="118"/>
      <c r="M402" s="118">
        <v>6</v>
      </c>
      <c r="N402" s="118"/>
      <c r="O402" s="118">
        <f t="shared" si="50"/>
        <v>6</v>
      </c>
      <c r="P402" s="119">
        <f t="shared" si="51"/>
        <v>0</v>
      </c>
      <c r="Q402" s="119">
        <f t="shared" si="52"/>
        <v>6</v>
      </c>
      <c r="R402" s="118"/>
      <c r="S402" s="118"/>
    </row>
    <row r="403" spans="1:19" s="120" customFormat="1" ht="15.75">
      <c r="A403" s="115">
        <v>47</v>
      </c>
      <c r="B403" s="121" t="s">
        <v>948</v>
      </c>
      <c r="C403" s="115">
        <v>2005</v>
      </c>
      <c r="D403" s="115" t="s">
        <v>196</v>
      </c>
      <c r="E403" s="116"/>
      <c r="F403" s="116"/>
      <c r="G403" s="116"/>
      <c r="H403" s="118"/>
      <c r="I403" s="118"/>
      <c r="J403" s="118"/>
      <c r="K403" s="118"/>
      <c r="L403" s="118"/>
      <c r="M403" s="118">
        <v>5</v>
      </c>
      <c r="N403" s="118"/>
      <c r="O403" s="118">
        <f t="shared" si="50"/>
        <v>5</v>
      </c>
      <c r="P403" s="119">
        <f t="shared" si="51"/>
        <v>0</v>
      </c>
      <c r="Q403" s="119">
        <f t="shared" si="52"/>
        <v>5</v>
      </c>
      <c r="R403" s="118"/>
      <c r="S403" s="118"/>
    </row>
    <row r="404" spans="1:19" s="120" customFormat="1" ht="15.75">
      <c r="A404" s="115">
        <v>48</v>
      </c>
      <c r="B404" s="121" t="s">
        <v>949</v>
      </c>
      <c r="C404" s="115">
        <v>2005</v>
      </c>
      <c r="D404" s="115" t="s">
        <v>38</v>
      </c>
      <c r="E404" s="116"/>
      <c r="F404" s="116"/>
      <c r="G404" s="116"/>
      <c r="H404" s="118"/>
      <c r="I404" s="118"/>
      <c r="J404" s="118"/>
      <c r="K404" s="118"/>
      <c r="L404" s="118"/>
      <c r="M404" s="118">
        <v>4</v>
      </c>
      <c r="N404" s="118"/>
      <c r="O404" s="118">
        <f t="shared" si="50"/>
        <v>4</v>
      </c>
      <c r="P404" s="119">
        <f t="shared" si="51"/>
        <v>0</v>
      </c>
      <c r="Q404" s="119">
        <f t="shared" si="52"/>
        <v>4</v>
      </c>
      <c r="R404" s="118"/>
      <c r="S404" s="118"/>
    </row>
    <row r="405" spans="1:19" s="120" customFormat="1" ht="15.75">
      <c r="A405" s="115">
        <v>49</v>
      </c>
      <c r="B405" s="121" t="s">
        <v>951</v>
      </c>
      <c r="C405" s="115">
        <v>2003</v>
      </c>
      <c r="D405" s="115" t="s">
        <v>196</v>
      </c>
      <c r="E405" s="116"/>
      <c r="F405" s="116"/>
      <c r="G405" s="116"/>
      <c r="H405" s="118"/>
      <c r="I405" s="118"/>
      <c r="J405" s="118"/>
      <c r="K405" s="118"/>
      <c r="L405" s="118"/>
      <c r="M405" s="118">
        <v>2</v>
      </c>
      <c r="N405" s="118"/>
      <c r="O405" s="118">
        <f t="shared" si="50"/>
        <v>2</v>
      </c>
      <c r="P405" s="119">
        <f t="shared" si="51"/>
        <v>0</v>
      </c>
      <c r="Q405" s="119">
        <f t="shared" si="52"/>
        <v>2</v>
      </c>
      <c r="R405" s="118"/>
      <c r="S405" s="118"/>
    </row>
    <row r="406" spans="1:19" s="120" customFormat="1" ht="15.75">
      <c r="A406" s="115">
        <v>50</v>
      </c>
      <c r="B406" s="121" t="s">
        <v>953</v>
      </c>
      <c r="C406" s="115">
        <v>2004</v>
      </c>
      <c r="D406" s="115" t="s">
        <v>61</v>
      </c>
      <c r="E406" s="116"/>
      <c r="F406" s="116"/>
      <c r="G406" s="116"/>
      <c r="H406" s="118"/>
      <c r="I406" s="118"/>
      <c r="J406" s="118"/>
      <c r="K406" s="118"/>
      <c r="L406" s="118"/>
      <c r="M406" s="118">
        <v>1</v>
      </c>
      <c r="N406" s="118"/>
      <c r="O406" s="118">
        <f t="shared" si="50"/>
        <v>1</v>
      </c>
      <c r="P406" s="119">
        <f t="shared" si="51"/>
        <v>0</v>
      </c>
      <c r="Q406" s="119">
        <f t="shared" si="52"/>
        <v>1</v>
      </c>
      <c r="R406" s="118"/>
      <c r="S406" s="118"/>
    </row>
    <row r="408" spans="1:4" ht="15">
      <c r="A408" s="31" t="s">
        <v>82</v>
      </c>
      <c r="B408" s="380" t="s">
        <v>77</v>
      </c>
      <c r="C408" s="380" t="s">
        <v>18</v>
      </c>
      <c r="D408" s="380" t="s">
        <v>19</v>
      </c>
    </row>
    <row r="409" spans="1:19" ht="75">
      <c r="A409" s="92" t="s">
        <v>54</v>
      </c>
      <c r="B409" s="92" t="s">
        <v>55</v>
      </c>
      <c r="C409" s="92" t="s">
        <v>56</v>
      </c>
      <c r="D409" s="92" t="s">
        <v>314</v>
      </c>
      <c r="E409" s="73" t="s">
        <v>318</v>
      </c>
      <c r="F409" s="73" t="s">
        <v>319</v>
      </c>
      <c r="G409" s="73" t="s">
        <v>320</v>
      </c>
      <c r="H409" s="73" t="s">
        <v>321</v>
      </c>
      <c r="I409" s="73" t="s">
        <v>322</v>
      </c>
      <c r="J409" s="73" t="s">
        <v>323</v>
      </c>
      <c r="K409" s="73" t="s">
        <v>324</v>
      </c>
      <c r="L409" s="73" t="s">
        <v>325</v>
      </c>
      <c r="M409" s="73" t="s">
        <v>326</v>
      </c>
      <c r="N409" s="73" t="s">
        <v>327</v>
      </c>
      <c r="O409" s="73" t="s">
        <v>328</v>
      </c>
      <c r="P409" s="73" t="s">
        <v>329</v>
      </c>
      <c r="Q409" s="73" t="s">
        <v>330</v>
      </c>
      <c r="R409" s="73" t="s">
        <v>331</v>
      </c>
      <c r="S409" s="73" t="s">
        <v>332</v>
      </c>
    </row>
    <row r="410" spans="1:19" s="120" customFormat="1" ht="15.75">
      <c r="A410" s="115">
        <v>1</v>
      </c>
      <c r="B410" s="121" t="s">
        <v>92</v>
      </c>
      <c r="C410" s="115">
        <v>2002</v>
      </c>
      <c r="D410" s="115" t="s">
        <v>51</v>
      </c>
      <c r="E410" s="116">
        <v>60</v>
      </c>
      <c r="F410" s="116">
        <v>60</v>
      </c>
      <c r="G410" s="116">
        <v>54</v>
      </c>
      <c r="H410" s="118">
        <v>60</v>
      </c>
      <c r="I410" s="118">
        <v>60</v>
      </c>
      <c r="J410" s="118">
        <v>60</v>
      </c>
      <c r="K410" s="118">
        <v>48</v>
      </c>
      <c r="L410" s="118">
        <v>60</v>
      </c>
      <c r="M410" s="118">
        <v>60</v>
      </c>
      <c r="N410" s="118">
        <v>60</v>
      </c>
      <c r="O410" s="118">
        <f>F410+G410+H410+J410+L410+M410+N410</f>
        <v>414</v>
      </c>
      <c r="P410" s="119">
        <f>E410+G410+I410+K410</f>
        <v>222</v>
      </c>
      <c r="Q410" s="119">
        <f>O410+P410</f>
        <v>636</v>
      </c>
      <c r="R410" s="293">
        <f>O410</f>
        <v>414</v>
      </c>
      <c r="S410" s="294">
        <f>P410</f>
        <v>222</v>
      </c>
    </row>
    <row r="411" spans="1:19" s="120" customFormat="1" ht="15.75">
      <c r="A411" s="115">
        <v>2</v>
      </c>
      <c r="B411" s="121" t="s">
        <v>215</v>
      </c>
      <c r="C411" s="115">
        <v>2001</v>
      </c>
      <c r="D411" s="115" t="s">
        <v>196</v>
      </c>
      <c r="E411" s="116"/>
      <c r="F411" s="116">
        <v>54</v>
      </c>
      <c r="G411" s="116"/>
      <c r="H411" s="118">
        <v>54</v>
      </c>
      <c r="I411" s="118"/>
      <c r="J411" s="118"/>
      <c r="K411" s="118"/>
      <c r="L411" s="118">
        <v>48</v>
      </c>
      <c r="M411" s="118">
        <v>60</v>
      </c>
      <c r="N411" s="118">
        <v>54</v>
      </c>
      <c r="O411" s="118">
        <f>F411+G411+H411+J411+L411+M411+N411</f>
        <v>270</v>
      </c>
      <c r="P411" s="119">
        <f>E411+G411+I411+K411</f>
        <v>0</v>
      </c>
      <c r="Q411" s="119">
        <f>O411+P411</f>
        <v>270</v>
      </c>
      <c r="R411" s="293">
        <f>O411</f>
        <v>270</v>
      </c>
      <c r="S411" s="292"/>
    </row>
    <row r="412" spans="1:19" s="120" customFormat="1" ht="15.75">
      <c r="A412" s="115">
        <v>3</v>
      </c>
      <c r="B412" s="121" t="s">
        <v>379</v>
      </c>
      <c r="C412" s="115">
        <v>2002</v>
      </c>
      <c r="D412" s="115" t="s">
        <v>361</v>
      </c>
      <c r="E412" s="116"/>
      <c r="F412" s="116"/>
      <c r="G412" s="116">
        <v>60</v>
      </c>
      <c r="H412" s="118"/>
      <c r="I412" s="118"/>
      <c r="J412" s="118">
        <v>54</v>
      </c>
      <c r="K412" s="118">
        <v>54</v>
      </c>
      <c r="L412" s="118"/>
      <c r="M412" s="118">
        <v>32</v>
      </c>
      <c r="N412" s="118"/>
      <c r="O412" s="118">
        <f>F412+G412+H412+J412+L412+M412+N412</f>
        <v>146</v>
      </c>
      <c r="P412" s="119">
        <f>E412+G412+I412+K412</f>
        <v>114</v>
      </c>
      <c r="Q412" s="119">
        <f>O412+P412</f>
        <v>260</v>
      </c>
      <c r="R412" s="293">
        <f>O412</f>
        <v>146</v>
      </c>
      <c r="S412" s="294">
        <f>P412</f>
        <v>114</v>
      </c>
    </row>
    <row r="413" spans="1:19" s="120" customFormat="1" ht="15.75">
      <c r="A413" s="115">
        <v>4</v>
      </c>
      <c r="B413" s="121" t="s">
        <v>180</v>
      </c>
      <c r="C413" s="115">
        <v>2002</v>
      </c>
      <c r="D413" s="115" t="s">
        <v>38</v>
      </c>
      <c r="E413" s="116"/>
      <c r="F413" s="116">
        <v>48</v>
      </c>
      <c r="G413" s="116"/>
      <c r="H413" s="118">
        <v>43</v>
      </c>
      <c r="I413" s="118"/>
      <c r="J413" s="118"/>
      <c r="K413" s="118"/>
      <c r="L413" s="118">
        <v>54</v>
      </c>
      <c r="M413" s="118">
        <v>36</v>
      </c>
      <c r="N413" s="118"/>
      <c r="O413" s="118">
        <f>F413+G413+H413+J413+L413+M413+N413</f>
        <v>181</v>
      </c>
      <c r="P413" s="119">
        <f>E413+G413+I413+K413</f>
        <v>0</v>
      </c>
      <c r="Q413" s="119">
        <f>O413+P413</f>
        <v>181</v>
      </c>
      <c r="R413" s="293">
        <f>O413</f>
        <v>181</v>
      </c>
      <c r="S413" s="295"/>
    </row>
    <row r="414" spans="1:19" s="120" customFormat="1" ht="15.75">
      <c r="A414" s="115">
        <v>5</v>
      </c>
      <c r="B414" s="121" t="s">
        <v>216</v>
      </c>
      <c r="C414" s="115">
        <v>2001</v>
      </c>
      <c r="D414" s="115" t="s">
        <v>196</v>
      </c>
      <c r="E414" s="116"/>
      <c r="F414" s="116">
        <v>48</v>
      </c>
      <c r="G414" s="116"/>
      <c r="H414" s="118">
        <v>48</v>
      </c>
      <c r="I414" s="118"/>
      <c r="J414" s="118"/>
      <c r="K414" s="118"/>
      <c r="L414" s="118">
        <v>43</v>
      </c>
      <c r="M414" s="118"/>
      <c r="N414" s="118"/>
      <c r="O414" s="118">
        <f>F414+G414+H414+J414+L414+M414+N414</f>
        <v>139</v>
      </c>
      <c r="P414" s="119">
        <f>E414+G414+I414+K414</f>
        <v>0</v>
      </c>
      <c r="Q414" s="119">
        <f>O414+P414</f>
        <v>139</v>
      </c>
      <c r="R414" s="293">
        <f>O414</f>
        <v>139</v>
      </c>
      <c r="S414" s="295"/>
    </row>
    <row r="415" spans="1:19" s="120" customFormat="1" ht="15.75">
      <c r="A415" s="115">
        <v>6</v>
      </c>
      <c r="B415" s="121" t="s">
        <v>754</v>
      </c>
      <c r="C415" s="115">
        <v>2001</v>
      </c>
      <c r="D415" s="115" t="s">
        <v>50</v>
      </c>
      <c r="E415" s="116"/>
      <c r="F415" s="116"/>
      <c r="G415" s="116"/>
      <c r="H415" s="118"/>
      <c r="I415" s="118"/>
      <c r="J415" s="118">
        <v>40</v>
      </c>
      <c r="K415" s="118">
        <v>60</v>
      </c>
      <c r="L415" s="118"/>
      <c r="M415" s="118"/>
      <c r="N415" s="118"/>
      <c r="O415" s="118">
        <f>F415+G415+H415+J415+L415+M415+N415</f>
        <v>40</v>
      </c>
      <c r="P415" s="119">
        <f>E415+G415+I415+K415</f>
        <v>60</v>
      </c>
      <c r="Q415" s="119">
        <f>O415+P415</f>
        <v>100</v>
      </c>
      <c r="R415" s="295"/>
      <c r="S415" s="295"/>
    </row>
    <row r="416" spans="1:19" s="120" customFormat="1" ht="15.75">
      <c r="A416" s="115">
        <v>7</v>
      </c>
      <c r="B416" s="121" t="s">
        <v>380</v>
      </c>
      <c r="C416" s="115">
        <v>2002</v>
      </c>
      <c r="D416" s="115" t="s">
        <v>61</v>
      </c>
      <c r="E416" s="116"/>
      <c r="F416" s="116"/>
      <c r="G416" s="116">
        <v>48</v>
      </c>
      <c r="H416" s="118"/>
      <c r="I416" s="118"/>
      <c r="J416" s="118"/>
      <c r="K416" s="118"/>
      <c r="L416" s="118"/>
      <c r="M416" s="118"/>
      <c r="N416" s="118"/>
      <c r="O416" s="118">
        <f>F416+G416+H416+J416+L416+M416+N416</f>
        <v>48</v>
      </c>
      <c r="P416" s="119">
        <f>E416+G416+I416+K416</f>
        <v>48</v>
      </c>
      <c r="Q416" s="119">
        <f>O416+P416</f>
        <v>96</v>
      </c>
      <c r="R416" s="295"/>
      <c r="S416" s="295"/>
    </row>
    <row r="417" spans="1:19" s="120" customFormat="1" ht="15.75">
      <c r="A417" s="115">
        <v>8</v>
      </c>
      <c r="B417" s="121" t="s">
        <v>179</v>
      </c>
      <c r="C417" s="115">
        <v>2002</v>
      </c>
      <c r="D417" s="115" t="s">
        <v>38</v>
      </c>
      <c r="E417" s="116"/>
      <c r="F417" s="116">
        <v>54</v>
      </c>
      <c r="G417" s="116"/>
      <c r="H417" s="118"/>
      <c r="I417" s="118"/>
      <c r="J417" s="118"/>
      <c r="K417" s="118"/>
      <c r="L417" s="118"/>
      <c r="M417" s="118">
        <v>38</v>
      </c>
      <c r="N417" s="118"/>
      <c r="O417" s="118">
        <f>F417+G417+H417+J417+L417+M417+N417</f>
        <v>92</v>
      </c>
      <c r="P417" s="119">
        <f>E417+G417+I417+K417</f>
        <v>0</v>
      </c>
      <c r="Q417" s="119">
        <f>O417+P417</f>
        <v>92</v>
      </c>
      <c r="R417" s="293">
        <f>O417</f>
        <v>92</v>
      </c>
      <c r="S417" s="295"/>
    </row>
    <row r="418" spans="1:19" s="120" customFormat="1" ht="15.75">
      <c r="A418" s="115">
        <v>9</v>
      </c>
      <c r="B418" s="121" t="s">
        <v>752</v>
      </c>
      <c r="C418" s="115">
        <v>2001</v>
      </c>
      <c r="D418" s="115" t="s">
        <v>50</v>
      </c>
      <c r="E418" s="116"/>
      <c r="F418" s="116"/>
      <c r="G418" s="116"/>
      <c r="H418" s="118"/>
      <c r="I418" s="118"/>
      <c r="J418" s="118">
        <v>48</v>
      </c>
      <c r="K418" s="118">
        <v>43</v>
      </c>
      <c r="L418" s="118"/>
      <c r="M418" s="118"/>
      <c r="N418" s="118"/>
      <c r="O418" s="118">
        <f>F418+G418+H418+J418+L418+M418+N418</f>
        <v>48</v>
      </c>
      <c r="P418" s="119">
        <f>E418+G418+I418+K418</f>
        <v>43</v>
      </c>
      <c r="Q418" s="119">
        <f>O418+P418</f>
        <v>91</v>
      </c>
      <c r="R418" s="295"/>
      <c r="S418" s="295"/>
    </row>
    <row r="419" spans="1:19" s="120" customFormat="1" ht="15.75">
      <c r="A419" s="115">
        <v>10</v>
      </c>
      <c r="B419" s="121" t="s">
        <v>381</v>
      </c>
      <c r="C419" s="115">
        <v>2002</v>
      </c>
      <c r="D419" s="115" t="s">
        <v>61</v>
      </c>
      <c r="E419" s="116"/>
      <c r="F419" s="116"/>
      <c r="G419" s="116">
        <v>43</v>
      </c>
      <c r="H419" s="118"/>
      <c r="I419" s="118"/>
      <c r="J419" s="118"/>
      <c r="K419" s="118"/>
      <c r="L419" s="118"/>
      <c r="M419" s="118"/>
      <c r="N419" s="118"/>
      <c r="O419" s="118">
        <f>F419+G419+H419+J419+L419+M419+N419</f>
        <v>43</v>
      </c>
      <c r="P419" s="119">
        <f>E419+G419+I419+K419</f>
        <v>43</v>
      </c>
      <c r="Q419" s="119">
        <f>O419+P419</f>
        <v>86</v>
      </c>
      <c r="R419" s="295"/>
      <c r="S419" s="295"/>
    </row>
    <row r="420" spans="1:19" s="120" customFormat="1" ht="15.75">
      <c r="A420" s="115">
        <v>11</v>
      </c>
      <c r="B420" s="121" t="s">
        <v>688</v>
      </c>
      <c r="C420" s="115">
        <v>2001</v>
      </c>
      <c r="D420" s="115" t="s">
        <v>604</v>
      </c>
      <c r="E420" s="116"/>
      <c r="F420" s="116"/>
      <c r="G420" s="116"/>
      <c r="H420" s="118">
        <v>36</v>
      </c>
      <c r="I420" s="118"/>
      <c r="J420" s="118"/>
      <c r="K420" s="118"/>
      <c r="L420" s="118">
        <v>40</v>
      </c>
      <c r="M420" s="118"/>
      <c r="N420" s="118"/>
      <c r="O420" s="118">
        <f>F420+G420+H420+J420+L420+M420+N420</f>
        <v>76</v>
      </c>
      <c r="P420" s="119">
        <f>E420+G420+I420+K420</f>
        <v>0</v>
      </c>
      <c r="Q420" s="119">
        <f>O420+P420</f>
        <v>76</v>
      </c>
      <c r="R420" s="293">
        <f>O420</f>
        <v>76</v>
      </c>
      <c r="S420" s="295"/>
    </row>
    <row r="421" spans="1:19" s="120" customFormat="1" ht="15.75">
      <c r="A421" s="115">
        <v>12</v>
      </c>
      <c r="B421" s="121" t="s">
        <v>686</v>
      </c>
      <c r="C421" s="115">
        <v>2001</v>
      </c>
      <c r="D421" s="115" t="s">
        <v>717</v>
      </c>
      <c r="E421" s="116"/>
      <c r="F421" s="116"/>
      <c r="G421" s="116"/>
      <c r="H421" s="118">
        <v>40</v>
      </c>
      <c r="I421" s="118"/>
      <c r="J421" s="118"/>
      <c r="K421" s="118"/>
      <c r="L421" s="118"/>
      <c r="M421" s="118">
        <v>36</v>
      </c>
      <c r="N421" s="118"/>
      <c r="O421" s="118">
        <f>F421+G421+H421+J421+L421+M421+N421</f>
        <v>76</v>
      </c>
      <c r="P421" s="119">
        <f>E421+G421+I421+K421</f>
        <v>0</v>
      </c>
      <c r="Q421" s="119">
        <f>O421+P421</f>
        <v>76</v>
      </c>
      <c r="R421" s="293">
        <f>O421</f>
        <v>76</v>
      </c>
      <c r="S421" s="295"/>
    </row>
    <row r="422" spans="1:19" s="120" customFormat="1" ht="15.75">
      <c r="A422" s="115">
        <v>13</v>
      </c>
      <c r="B422" s="121" t="s">
        <v>689</v>
      </c>
      <c r="C422" s="115">
        <v>2001</v>
      </c>
      <c r="D422" s="115" t="s">
        <v>717</v>
      </c>
      <c r="E422" s="116"/>
      <c r="F422" s="116"/>
      <c r="G422" s="116"/>
      <c r="H422" s="118">
        <v>34</v>
      </c>
      <c r="I422" s="118"/>
      <c r="J422" s="118"/>
      <c r="K422" s="118"/>
      <c r="L422" s="118"/>
      <c r="M422" s="118">
        <v>34</v>
      </c>
      <c r="N422" s="118"/>
      <c r="O422" s="118">
        <f>F422+G422+H422+J422+L422+M422+N422</f>
        <v>68</v>
      </c>
      <c r="P422" s="119">
        <f>E422+G422+I422+K422</f>
        <v>0</v>
      </c>
      <c r="Q422" s="119">
        <f>O422+P422</f>
        <v>68</v>
      </c>
      <c r="R422" s="293">
        <f>O422</f>
        <v>68</v>
      </c>
      <c r="S422" s="295"/>
    </row>
    <row r="423" spans="1:19" s="120" customFormat="1" ht="15.75">
      <c r="A423" s="115">
        <v>14</v>
      </c>
      <c r="B423" s="121" t="s">
        <v>214</v>
      </c>
      <c r="C423" s="115">
        <v>2001</v>
      </c>
      <c r="D423" s="115" t="s">
        <v>139</v>
      </c>
      <c r="E423" s="116"/>
      <c r="F423" s="116">
        <v>60</v>
      </c>
      <c r="G423" s="116"/>
      <c r="H423" s="118"/>
      <c r="I423" s="118"/>
      <c r="J423" s="118"/>
      <c r="K423" s="118"/>
      <c r="L423" s="118"/>
      <c r="M423" s="118"/>
      <c r="N423" s="118"/>
      <c r="O423" s="118">
        <f>F423+G423+H423+J423+L423+M423+N423</f>
        <v>60</v>
      </c>
      <c r="P423" s="119">
        <f>E423+G423+I423+K423</f>
        <v>0</v>
      </c>
      <c r="Q423" s="119">
        <f>O423+P423</f>
        <v>60</v>
      </c>
      <c r="R423" s="118"/>
      <c r="S423" s="118"/>
    </row>
    <row r="424" spans="1:19" s="120" customFormat="1" ht="15.75">
      <c r="A424" s="115">
        <v>15</v>
      </c>
      <c r="B424" s="121" t="s">
        <v>1060</v>
      </c>
      <c r="C424" s="115">
        <v>2002</v>
      </c>
      <c r="D424" s="115" t="s">
        <v>923</v>
      </c>
      <c r="E424" s="116"/>
      <c r="F424" s="116"/>
      <c r="G424" s="116"/>
      <c r="H424" s="118"/>
      <c r="I424" s="118"/>
      <c r="J424" s="118"/>
      <c r="K424" s="118"/>
      <c r="L424" s="118"/>
      <c r="M424" s="118">
        <v>54</v>
      </c>
      <c r="N424" s="118"/>
      <c r="O424" s="118">
        <f>F424+G424+H424+J424+L424+M424+N424</f>
        <v>54</v>
      </c>
      <c r="P424" s="119">
        <f>E424+G424+I424+K424</f>
        <v>0</v>
      </c>
      <c r="Q424" s="119">
        <f>O424+P424</f>
        <v>54</v>
      </c>
      <c r="R424" s="118"/>
      <c r="S424" s="118"/>
    </row>
    <row r="425" spans="1:19" s="120" customFormat="1" ht="15.75">
      <c r="A425" s="115">
        <v>16</v>
      </c>
      <c r="B425" s="121" t="s">
        <v>1068</v>
      </c>
      <c r="C425" s="115">
        <v>2001</v>
      </c>
      <c r="D425" s="115" t="s">
        <v>923</v>
      </c>
      <c r="E425" s="116"/>
      <c r="F425" s="116"/>
      <c r="G425" s="116"/>
      <c r="H425" s="118"/>
      <c r="I425" s="118"/>
      <c r="J425" s="118"/>
      <c r="K425" s="118"/>
      <c r="L425" s="118"/>
      <c r="M425" s="118">
        <v>54</v>
      </c>
      <c r="N425" s="118"/>
      <c r="O425" s="118">
        <f>F425+G425+H425+J425+L425+M425+N425</f>
        <v>54</v>
      </c>
      <c r="P425" s="119">
        <f>E425+G425+I425+K425</f>
        <v>0</v>
      </c>
      <c r="Q425" s="119">
        <f>O425+P425</f>
        <v>54</v>
      </c>
      <c r="R425" s="118"/>
      <c r="S425" s="118"/>
    </row>
    <row r="426" spans="1:19" s="120" customFormat="1" ht="15.75">
      <c r="A426" s="115">
        <v>17</v>
      </c>
      <c r="B426" s="121" t="s">
        <v>1061</v>
      </c>
      <c r="C426" s="115">
        <v>2002</v>
      </c>
      <c r="D426" s="115" t="s">
        <v>923</v>
      </c>
      <c r="E426" s="116"/>
      <c r="F426" s="116"/>
      <c r="G426" s="116"/>
      <c r="H426" s="118"/>
      <c r="I426" s="118"/>
      <c r="J426" s="118"/>
      <c r="K426" s="118"/>
      <c r="L426" s="118"/>
      <c r="M426" s="118">
        <v>48</v>
      </c>
      <c r="N426" s="118"/>
      <c r="O426" s="118">
        <f>F426+G426+H426+J426+L426+M426+N426</f>
        <v>48</v>
      </c>
      <c r="P426" s="119">
        <f>E426+G426+I426+K426</f>
        <v>0</v>
      </c>
      <c r="Q426" s="119">
        <f>O426+P426</f>
        <v>48</v>
      </c>
      <c r="R426" s="118"/>
      <c r="S426" s="118"/>
    </row>
    <row r="427" spans="1:19" s="120" customFormat="1" ht="15.75">
      <c r="A427" s="115">
        <v>18</v>
      </c>
      <c r="B427" s="121" t="s">
        <v>1062</v>
      </c>
      <c r="C427" s="115">
        <v>2002</v>
      </c>
      <c r="D427" s="115" t="s">
        <v>923</v>
      </c>
      <c r="E427" s="116"/>
      <c r="F427" s="116"/>
      <c r="G427" s="116"/>
      <c r="H427" s="118"/>
      <c r="I427" s="118"/>
      <c r="J427" s="118"/>
      <c r="K427" s="118"/>
      <c r="L427" s="118"/>
      <c r="M427" s="118">
        <v>48</v>
      </c>
      <c r="N427" s="118"/>
      <c r="O427" s="118">
        <f>F427+G427+H427+J427+L427+M427+N427</f>
        <v>48</v>
      </c>
      <c r="P427" s="119">
        <f>E427+G427+I427+K427</f>
        <v>0</v>
      </c>
      <c r="Q427" s="119">
        <f>O427+P427</f>
        <v>48</v>
      </c>
      <c r="R427" s="118"/>
      <c r="S427" s="118"/>
    </row>
    <row r="428" spans="1:19" s="120" customFormat="1" ht="15.75">
      <c r="A428" s="115">
        <v>19</v>
      </c>
      <c r="B428" s="121" t="s">
        <v>925</v>
      </c>
      <c r="C428" s="115">
        <v>2001</v>
      </c>
      <c r="D428" s="115" t="s">
        <v>237</v>
      </c>
      <c r="E428" s="116"/>
      <c r="F428" s="116"/>
      <c r="G428" s="116"/>
      <c r="H428" s="118"/>
      <c r="I428" s="118"/>
      <c r="J428" s="118"/>
      <c r="K428" s="118"/>
      <c r="L428" s="118"/>
      <c r="M428" s="118">
        <v>48</v>
      </c>
      <c r="N428" s="118"/>
      <c r="O428" s="118">
        <f>F428+G428+H428+J428+L428+M428+N428</f>
        <v>48</v>
      </c>
      <c r="P428" s="119">
        <f>E428+G428+I428+K428</f>
        <v>0</v>
      </c>
      <c r="Q428" s="119">
        <f>O428+P428</f>
        <v>48</v>
      </c>
      <c r="R428" s="118"/>
      <c r="S428" s="118"/>
    </row>
    <row r="429" spans="1:19" s="120" customFormat="1" ht="15.75">
      <c r="A429" s="115">
        <v>20</v>
      </c>
      <c r="B429" s="121" t="s">
        <v>185</v>
      </c>
      <c r="C429" s="115">
        <v>2002</v>
      </c>
      <c r="D429" s="115" t="s">
        <v>135</v>
      </c>
      <c r="E429" s="116"/>
      <c r="F429" s="116">
        <v>43</v>
      </c>
      <c r="G429" s="116"/>
      <c r="H429" s="118"/>
      <c r="I429" s="118"/>
      <c r="J429" s="118"/>
      <c r="K429" s="118"/>
      <c r="L429" s="118"/>
      <c r="M429" s="118"/>
      <c r="N429" s="118"/>
      <c r="O429" s="118">
        <f>F429+G429+H429+J429+L429+M429+N429</f>
        <v>43</v>
      </c>
      <c r="P429" s="119">
        <f>E429+G429+I429+K429</f>
        <v>0</v>
      </c>
      <c r="Q429" s="119">
        <f>O429+P429</f>
        <v>43</v>
      </c>
      <c r="R429" s="118"/>
      <c r="S429" s="118"/>
    </row>
    <row r="430" spans="1:19" s="120" customFormat="1" ht="15.75">
      <c r="A430" s="115">
        <v>21</v>
      </c>
      <c r="B430" s="121" t="s">
        <v>220</v>
      </c>
      <c r="C430" s="115">
        <v>2001</v>
      </c>
      <c r="D430" s="115" t="s">
        <v>139</v>
      </c>
      <c r="E430" s="116"/>
      <c r="F430" s="116">
        <v>43</v>
      </c>
      <c r="G430" s="116"/>
      <c r="H430" s="118"/>
      <c r="I430" s="118"/>
      <c r="J430" s="118"/>
      <c r="K430" s="118"/>
      <c r="L430" s="118"/>
      <c r="M430" s="118"/>
      <c r="N430" s="118"/>
      <c r="O430" s="118">
        <f>F430+G430+H430+J430+L430+M430+N430</f>
        <v>43</v>
      </c>
      <c r="P430" s="119">
        <f>E430+G430+I430+K430</f>
        <v>0</v>
      </c>
      <c r="Q430" s="119">
        <f>O430+P430</f>
        <v>43</v>
      </c>
      <c r="R430" s="118"/>
      <c r="S430" s="118"/>
    </row>
    <row r="431" spans="1:19" s="120" customFormat="1" ht="15.75">
      <c r="A431" s="115">
        <v>22</v>
      </c>
      <c r="B431" s="121" t="s">
        <v>753</v>
      </c>
      <c r="C431" s="115">
        <v>2002</v>
      </c>
      <c r="D431" s="115" t="s">
        <v>50</v>
      </c>
      <c r="E431" s="116"/>
      <c r="F431" s="116"/>
      <c r="G431" s="116"/>
      <c r="H431" s="118"/>
      <c r="I431" s="118"/>
      <c r="J431" s="118">
        <v>43</v>
      </c>
      <c r="K431" s="118"/>
      <c r="L431" s="118"/>
      <c r="M431" s="118"/>
      <c r="N431" s="118"/>
      <c r="O431" s="118">
        <f>F431+G431+H431+J431+L431+M431+N431</f>
        <v>43</v>
      </c>
      <c r="P431" s="119">
        <f>E431+G431+I431+K431</f>
        <v>0</v>
      </c>
      <c r="Q431" s="119">
        <f>O431+P431</f>
        <v>43</v>
      </c>
      <c r="R431" s="118"/>
      <c r="S431" s="118"/>
    </row>
    <row r="432" spans="1:19" s="120" customFormat="1" ht="15.75">
      <c r="A432" s="115">
        <v>23</v>
      </c>
      <c r="B432" s="121" t="s">
        <v>1069</v>
      </c>
      <c r="C432" s="115">
        <v>2001</v>
      </c>
      <c r="D432" s="115" t="s">
        <v>923</v>
      </c>
      <c r="E432" s="116"/>
      <c r="F432" s="116"/>
      <c r="G432" s="116"/>
      <c r="H432" s="118"/>
      <c r="I432" s="118"/>
      <c r="J432" s="118"/>
      <c r="K432" s="118"/>
      <c r="L432" s="118"/>
      <c r="M432" s="118">
        <v>43</v>
      </c>
      <c r="N432" s="118"/>
      <c r="O432" s="118">
        <f>F432+G432+H432+J432+L432+M432+N432</f>
        <v>43</v>
      </c>
      <c r="P432" s="119">
        <f>E432+G432+I432+K432</f>
        <v>0</v>
      </c>
      <c r="Q432" s="119">
        <f>O432+P432</f>
        <v>43</v>
      </c>
      <c r="R432" s="118"/>
      <c r="S432" s="118"/>
    </row>
    <row r="433" spans="1:19" s="120" customFormat="1" ht="15.75">
      <c r="A433" s="115">
        <v>24</v>
      </c>
      <c r="B433" s="121" t="s">
        <v>186</v>
      </c>
      <c r="C433" s="115">
        <v>2002</v>
      </c>
      <c r="D433" s="115" t="s">
        <v>135</v>
      </c>
      <c r="E433" s="116"/>
      <c r="F433" s="116">
        <v>40</v>
      </c>
      <c r="G433" s="116"/>
      <c r="H433" s="118"/>
      <c r="I433" s="118"/>
      <c r="J433" s="118"/>
      <c r="K433" s="118"/>
      <c r="L433" s="118"/>
      <c r="M433" s="118"/>
      <c r="N433" s="118"/>
      <c r="O433" s="118">
        <f>F433+G433+H433+J433+L433+M433+N433</f>
        <v>40</v>
      </c>
      <c r="P433" s="119">
        <f>E433+G433+I433+K433</f>
        <v>0</v>
      </c>
      <c r="Q433" s="119">
        <f>O433+P433</f>
        <v>40</v>
      </c>
      <c r="R433" s="118"/>
      <c r="S433" s="118"/>
    </row>
    <row r="434" spans="1:19" s="120" customFormat="1" ht="15.75">
      <c r="A434" s="115">
        <v>25</v>
      </c>
      <c r="B434" s="121" t="s">
        <v>1063</v>
      </c>
      <c r="C434" s="115">
        <v>2002</v>
      </c>
      <c r="D434" s="115" t="s">
        <v>923</v>
      </c>
      <c r="E434" s="116"/>
      <c r="F434" s="116"/>
      <c r="G434" s="116"/>
      <c r="H434" s="118"/>
      <c r="I434" s="118"/>
      <c r="J434" s="118"/>
      <c r="K434" s="118"/>
      <c r="L434" s="118"/>
      <c r="M434" s="118">
        <v>40</v>
      </c>
      <c r="N434" s="118"/>
      <c r="O434" s="118">
        <f>F434+G434+H434+J434+L434+M434+N434</f>
        <v>40</v>
      </c>
      <c r="P434" s="119">
        <f>E434+G434+I434+K434</f>
        <v>0</v>
      </c>
      <c r="Q434" s="119">
        <f>O434+P434</f>
        <v>40</v>
      </c>
      <c r="R434" s="118"/>
      <c r="S434" s="118"/>
    </row>
    <row r="435" spans="1:19" s="120" customFormat="1" ht="15.75">
      <c r="A435" s="115">
        <v>26</v>
      </c>
      <c r="B435" s="121" t="s">
        <v>1067</v>
      </c>
      <c r="C435" s="115">
        <v>2001</v>
      </c>
      <c r="D435" s="115" t="s">
        <v>923</v>
      </c>
      <c r="E435" s="116"/>
      <c r="F435" s="116"/>
      <c r="G435" s="116"/>
      <c r="H435" s="118"/>
      <c r="I435" s="118"/>
      <c r="J435" s="118"/>
      <c r="K435" s="118"/>
      <c r="L435" s="118"/>
      <c r="M435" s="118">
        <v>40</v>
      </c>
      <c r="N435" s="118"/>
      <c r="O435" s="118">
        <f>F435+G435+H435+J435+L435+M435+N435</f>
        <v>40</v>
      </c>
      <c r="P435" s="119">
        <f>E435+G435+I435+K435</f>
        <v>0</v>
      </c>
      <c r="Q435" s="119">
        <f>O435+P435</f>
        <v>40</v>
      </c>
      <c r="R435" s="118"/>
      <c r="S435" s="118"/>
    </row>
    <row r="436" spans="1:19" s="120" customFormat="1" ht="15.75">
      <c r="A436" s="115">
        <v>27</v>
      </c>
      <c r="B436" s="121" t="s">
        <v>188</v>
      </c>
      <c r="C436" s="115">
        <v>2002</v>
      </c>
      <c r="D436" s="115" t="s">
        <v>135</v>
      </c>
      <c r="E436" s="116"/>
      <c r="F436" s="116">
        <v>38</v>
      </c>
      <c r="G436" s="116"/>
      <c r="H436" s="118"/>
      <c r="I436" s="118"/>
      <c r="J436" s="118"/>
      <c r="K436" s="118"/>
      <c r="L436" s="118"/>
      <c r="M436" s="118"/>
      <c r="N436" s="118"/>
      <c r="O436" s="118">
        <f>F436+G436+H436+J436+L436+M436+N436</f>
        <v>38</v>
      </c>
      <c r="P436" s="119">
        <f>E436+G436+I436+K436</f>
        <v>0</v>
      </c>
      <c r="Q436" s="119">
        <f>O436+P436</f>
        <v>38</v>
      </c>
      <c r="R436" s="118"/>
      <c r="S436" s="118"/>
    </row>
    <row r="437" spans="1:19" s="120" customFormat="1" ht="15.75">
      <c r="A437" s="115">
        <v>28</v>
      </c>
      <c r="B437" s="121" t="s">
        <v>687</v>
      </c>
      <c r="C437" s="115">
        <v>2001</v>
      </c>
      <c r="D437" s="115" t="s">
        <v>717</v>
      </c>
      <c r="E437" s="116"/>
      <c r="F437" s="116"/>
      <c r="G437" s="116"/>
      <c r="H437" s="118">
        <v>38</v>
      </c>
      <c r="I437" s="118"/>
      <c r="J437" s="118"/>
      <c r="K437" s="118"/>
      <c r="L437" s="118"/>
      <c r="M437" s="118"/>
      <c r="N437" s="118"/>
      <c r="O437" s="118">
        <f>F437+G437+H437+J437+L437+M437+N437</f>
        <v>38</v>
      </c>
      <c r="P437" s="119">
        <f>E437+G437+I437+K437</f>
        <v>0</v>
      </c>
      <c r="Q437" s="119">
        <f>O437+P437</f>
        <v>38</v>
      </c>
      <c r="R437" s="118"/>
      <c r="S437" s="118"/>
    </row>
    <row r="438" spans="1:19" s="120" customFormat="1" ht="15.75">
      <c r="A438" s="115">
        <v>29</v>
      </c>
      <c r="B438" s="121" t="s">
        <v>755</v>
      </c>
      <c r="C438" s="115">
        <v>2002</v>
      </c>
      <c r="D438" s="115" t="s">
        <v>50</v>
      </c>
      <c r="E438" s="116"/>
      <c r="F438" s="116"/>
      <c r="G438" s="116"/>
      <c r="H438" s="118"/>
      <c r="I438" s="118"/>
      <c r="J438" s="118">
        <v>38</v>
      </c>
      <c r="K438" s="118"/>
      <c r="L438" s="118"/>
      <c r="M438" s="118"/>
      <c r="N438" s="118"/>
      <c r="O438" s="118">
        <f>F438+G438+H438+J438+L438+M438+N438</f>
        <v>38</v>
      </c>
      <c r="P438" s="119">
        <f>E438+G438+I438+K438</f>
        <v>0</v>
      </c>
      <c r="Q438" s="119">
        <f>O438+P438</f>
        <v>38</v>
      </c>
      <c r="R438" s="118"/>
      <c r="S438" s="118"/>
    </row>
    <row r="439" spans="1:19" s="120" customFormat="1" ht="15.75">
      <c r="A439" s="115">
        <v>30</v>
      </c>
      <c r="B439" s="121" t="s">
        <v>926</v>
      </c>
      <c r="C439" s="115">
        <v>2001</v>
      </c>
      <c r="D439" s="115" t="s">
        <v>196</v>
      </c>
      <c r="E439" s="116"/>
      <c r="F439" s="116"/>
      <c r="G439" s="116"/>
      <c r="H439" s="118"/>
      <c r="I439" s="118"/>
      <c r="J439" s="118"/>
      <c r="K439" s="118"/>
      <c r="L439" s="118"/>
      <c r="M439" s="118">
        <v>38</v>
      </c>
      <c r="N439" s="118"/>
      <c r="O439" s="118">
        <f>F439+G439+H439+J439+L439+M439+N439</f>
        <v>38</v>
      </c>
      <c r="P439" s="119">
        <f>E439+G439+I439+K439</f>
        <v>0</v>
      </c>
      <c r="Q439" s="119">
        <f>O439+P439</f>
        <v>38</v>
      </c>
      <c r="R439" s="118"/>
      <c r="S439" s="118"/>
    </row>
    <row r="440" spans="1:19" s="120" customFormat="1" ht="15.75">
      <c r="A440" s="115">
        <v>31</v>
      </c>
      <c r="B440" s="121" t="s">
        <v>756</v>
      </c>
      <c r="C440" s="115">
        <v>2001</v>
      </c>
      <c r="D440" s="115" t="s">
        <v>50</v>
      </c>
      <c r="E440" s="116"/>
      <c r="F440" s="116"/>
      <c r="G440" s="116"/>
      <c r="H440" s="118"/>
      <c r="I440" s="118"/>
      <c r="J440" s="118">
        <v>36</v>
      </c>
      <c r="K440" s="118"/>
      <c r="L440" s="118"/>
      <c r="M440" s="118"/>
      <c r="N440" s="118"/>
      <c r="O440" s="118">
        <f>F440+G440+H440+J440+L440+M440+N440</f>
        <v>36</v>
      </c>
      <c r="P440" s="119">
        <f>E440+G440+I440+K440</f>
        <v>0</v>
      </c>
      <c r="Q440" s="119">
        <f>O440+P440</f>
        <v>36</v>
      </c>
      <c r="R440" s="118"/>
      <c r="S440" s="118"/>
    </row>
    <row r="441" spans="1:19" s="120" customFormat="1" ht="15.75">
      <c r="A441" s="115">
        <v>32</v>
      </c>
      <c r="B441" s="121" t="s">
        <v>757</v>
      </c>
      <c r="C441" s="115">
        <v>2001</v>
      </c>
      <c r="D441" s="115" t="s">
        <v>50</v>
      </c>
      <c r="E441" s="116"/>
      <c r="F441" s="116"/>
      <c r="G441" s="116"/>
      <c r="H441" s="118"/>
      <c r="I441" s="118"/>
      <c r="J441" s="118">
        <v>34</v>
      </c>
      <c r="K441" s="118"/>
      <c r="L441" s="118"/>
      <c r="M441" s="118"/>
      <c r="N441" s="118"/>
      <c r="O441" s="118">
        <f>F441+G441+H441+J441+L441+M441+N441</f>
        <v>34</v>
      </c>
      <c r="P441" s="119">
        <f>E441+G441+I441+K441</f>
        <v>0</v>
      </c>
      <c r="Q441" s="119">
        <f>O441+P441</f>
        <v>34</v>
      </c>
      <c r="R441" s="118"/>
      <c r="S441" s="118"/>
    </row>
    <row r="442" spans="1:19" s="120" customFormat="1" ht="15.75">
      <c r="A442" s="115">
        <v>33</v>
      </c>
      <c r="B442" s="121" t="s">
        <v>1064</v>
      </c>
      <c r="C442" s="115">
        <v>2002</v>
      </c>
      <c r="D442" s="115" t="s">
        <v>923</v>
      </c>
      <c r="E442" s="116"/>
      <c r="F442" s="116"/>
      <c r="G442" s="116"/>
      <c r="H442" s="118"/>
      <c r="I442" s="118"/>
      <c r="J442" s="118"/>
      <c r="K442" s="118"/>
      <c r="L442" s="118"/>
      <c r="M442" s="118">
        <v>34</v>
      </c>
      <c r="N442" s="118"/>
      <c r="O442" s="118">
        <f>F442+G442+H442+J442+L442+M442+N442</f>
        <v>34</v>
      </c>
      <c r="P442" s="119">
        <f>E442+G442+I442+K442</f>
        <v>0</v>
      </c>
      <c r="Q442" s="119">
        <f>O442+P442</f>
        <v>34</v>
      </c>
      <c r="R442" s="118"/>
      <c r="S442" s="118"/>
    </row>
    <row r="443" spans="1:19" s="120" customFormat="1" ht="15.75">
      <c r="A443" s="115">
        <v>34</v>
      </c>
      <c r="B443" s="121" t="s">
        <v>692</v>
      </c>
      <c r="C443" s="115">
        <v>2001</v>
      </c>
      <c r="D443" s="115" t="s">
        <v>680</v>
      </c>
      <c r="E443" s="116"/>
      <c r="F443" s="116"/>
      <c r="G443" s="116"/>
      <c r="H443" s="118">
        <v>32</v>
      </c>
      <c r="I443" s="118"/>
      <c r="J443" s="118"/>
      <c r="K443" s="118"/>
      <c r="L443" s="118"/>
      <c r="M443" s="118"/>
      <c r="N443" s="118"/>
      <c r="O443" s="118">
        <f>F443+G443+H443+J443+L443+M443+N443</f>
        <v>32</v>
      </c>
      <c r="P443" s="119">
        <f>E443+G443+I443+K443</f>
        <v>0</v>
      </c>
      <c r="Q443" s="119">
        <f>O443+P443</f>
        <v>32</v>
      </c>
      <c r="R443" s="118"/>
      <c r="S443" s="118"/>
    </row>
    <row r="444" spans="1:19" s="120" customFormat="1" ht="15.75">
      <c r="A444" s="115">
        <v>35</v>
      </c>
      <c r="B444" s="121" t="s">
        <v>758</v>
      </c>
      <c r="C444" s="115">
        <v>2001</v>
      </c>
      <c r="D444" s="115" t="s">
        <v>50</v>
      </c>
      <c r="E444" s="116"/>
      <c r="F444" s="116"/>
      <c r="G444" s="116"/>
      <c r="H444" s="118"/>
      <c r="I444" s="118"/>
      <c r="J444" s="118">
        <v>32</v>
      </c>
      <c r="K444" s="118"/>
      <c r="L444" s="118"/>
      <c r="M444" s="118"/>
      <c r="N444" s="118"/>
      <c r="O444" s="118">
        <f>F444+G444+H444+J444+L444+M444+N444</f>
        <v>32</v>
      </c>
      <c r="P444" s="119">
        <f>E444+G444+I444+K444</f>
        <v>0</v>
      </c>
      <c r="Q444" s="119">
        <f>O444+P444</f>
        <v>32</v>
      </c>
      <c r="R444" s="118"/>
      <c r="S444" s="118"/>
    </row>
    <row r="445" spans="1:19" s="120" customFormat="1" ht="15.75">
      <c r="A445" s="115">
        <v>36</v>
      </c>
      <c r="B445" s="121" t="s">
        <v>930</v>
      </c>
      <c r="C445" s="115">
        <v>2001</v>
      </c>
      <c r="D445" s="115" t="s">
        <v>196</v>
      </c>
      <c r="E445" s="116"/>
      <c r="F445" s="116"/>
      <c r="G445" s="116"/>
      <c r="H445" s="118"/>
      <c r="I445" s="118"/>
      <c r="J445" s="118"/>
      <c r="K445" s="118"/>
      <c r="L445" s="118"/>
      <c r="M445" s="118">
        <v>32</v>
      </c>
      <c r="N445" s="118"/>
      <c r="O445" s="118">
        <f>F445+G445+H445+J445+L445+M445+N445</f>
        <v>32</v>
      </c>
      <c r="P445" s="119">
        <f>E445+G445+I445+K445</f>
        <v>0</v>
      </c>
      <c r="Q445" s="119">
        <f>O445+P445</f>
        <v>32</v>
      </c>
      <c r="R445" s="118"/>
      <c r="S445" s="118"/>
    </row>
    <row r="446" spans="1:19" s="120" customFormat="1" ht="15.75">
      <c r="A446" s="115">
        <v>37</v>
      </c>
      <c r="B446" s="121" t="s">
        <v>179</v>
      </c>
      <c r="C446" s="115">
        <v>2002</v>
      </c>
      <c r="D446" s="115" t="s">
        <v>604</v>
      </c>
      <c r="E446" s="116"/>
      <c r="F446" s="116"/>
      <c r="G446" s="116"/>
      <c r="H446" s="118">
        <v>31</v>
      </c>
      <c r="I446" s="118"/>
      <c r="J446" s="118"/>
      <c r="K446" s="118"/>
      <c r="L446" s="118"/>
      <c r="M446" s="118"/>
      <c r="N446" s="118"/>
      <c r="O446" s="118">
        <f>F446+G446+H446+J446+L446+M446+N446</f>
        <v>31</v>
      </c>
      <c r="P446" s="119">
        <f>E446+G446+I446+K446</f>
        <v>0</v>
      </c>
      <c r="Q446" s="119">
        <f>O446+P446</f>
        <v>31</v>
      </c>
      <c r="R446" s="118"/>
      <c r="S446" s="118"/>
    </row>
    <row r="447" spans="1:19" s="120" customFormat="1" ht="15.75">
      <c r="A447" s="115">
        <v>38</v>
      </c>
      <c r="B447" s="121" t="s">
        <v>759</v>
      </c>
      <c r="C447" s="115">
        <v>2002</v>
      </c>
      <c r="D447" s="115" t="s">
        <v>50</v>
      </c>
      <c r="E447" s="116"/>
      <c r="F447" s="116"/>
      <c r="G447" s="116"/>
      <c r="H447" s="118"/>
      <c r="I447" s="118"/>
      <c r="J447" s="118">
        <v>31</v>
      </c>
      <c r="K447" s="118"/>
      <c r="L447" s="118"/>
      <c r="M447" s="118"/>
      <c r="N447" s="118"/>
      <c r="O447" s="118">
        <f>F447+G447+H447+J447+L447+M447+N447</f>
        <v>31</v>
      </c>
      <c r="P447" s="119">
        <f>E447+G447+I447+K447</f>
        <v>0</v>
      </c>
      <c r="Q447" s="119">
        <f>O447+P447</f>
        <v>31</v>
      </c>
      <c r="R447" s="118"/>
      <c r="S447" s="118"/>
    </row>
    <row r="448" spans="1:19" s="120" customFormat="1" ht="15.75">
      <c r="A448" s="115">
        <v>39</v>
      </c>
      <c r="B448" s="121" t="s">
        <v>943</v>
      </c>
      <c r="C448" s="115">
        <v>2002</v>
      </c>
      <c r="D448" s="115" t="s">
        <v>196</v>
      </c>
      <c r="E448" s="116"/>
      <c r="F448" s="116"/>
      <c r="G448" s="116"/>
      <c r="H448" s="118"/>
      <c r="I448" s="118"/>
      <c r="J448" s="118"/>
      <c r="K448" s="118"/>
      <c r="L448" s="118"/>
      <c r="M448" s="118">
        <v>31</v>
      </c>
      <c r="N448" s="118"/>
      <c r="O448" s="118">
        <f>F448+G448+H448+J448+L448+M448+N448</f>
        <v>31</v>
      </c>
      <c r="P448" s="119">
        <f>E448+G448+I448+K448</f>
        <v>0</v>
      </c>
      <c r="Q448" s="119">
        <f>O448+P448</f>
        <v>31</v>
      </c>
      <c r="R448" s="118"/>
      <c r="S448" s="118"/>
    </row>
    <row r="449" spans="1:19" s="120" customFormat="1" ht="15.75">
      <c r="A449" s="115">
        <v>40</v>
      </c>
      <c r="B449" s="121" t="s">
        <v>932</v>
      </c>
      <c r="C449" s="115">
        <v>2001</v>
      </c>
      <c r="D449" s="115" t="s">
        <v>61</v>
      </c>
      <c r="E449" s="116"/>
      <c r="F449" s="116"/>
      <c r="G449" s="116"/>
      <c r="H449" s="118"/>
      <c r="I449" s="118"/>
      <c r="J449" s="118"/>
      <c r="K449" s="118"/>
      <c r="L449" s="118"/>
      <c r="M449" s="118">
        <v>31</v>
      </c>
      <c r="N449" s="118"/>
      <c r="O449" s="118">
        <f>F449+G449+H449+J449+L449+M449+N449</f>
        <v>31</v>
      </c>
      <c r="P449" s="119">
        <f>E449+G449+I449+K449</f>
        <v>0</v>
      </c>
      <c r="Q449" s="119">
        <f>O449+P449</f>
        <v>31</v>
      </c>
      <c r="R449" s="118"/>
      <c r="S449" s="118"/>
    </row>
    <row r="450" spans="1:19" s="120" customFormat="1" ht="15.75">
      <c r="A450" s="115">
        <v>41</v>
      </c>
      <c r="B450" s="121" t="s">
        <v>760</v>
      </c>
      <c r="C450" s="115">
        <v>2001</v>
      </c>
      <c r="D450" s="115" t="s">
        <v>50</v>
      </c>
      <c r="E450" s="116"/>
      <c r="F450" s="116"/>
      <c r="G450" s="116"/>
      <c r="H450" s="118"/>
      <c r="I450" s="118"/>
      <c r="J450" s="118">
        <v>30</v>
      </c>
      <c r="K450" s="118"/>
      <c r="L450" s="118"/>
      <c r="M450" s="118"/>
      <c r="N450" s="118"/>
      <c r="O450" s="118">
        <f>F450+G450+H450+J450+L450+M450+N450</f>
        <v>30</v>
      </c>
      <c r="P450" s="119">
        <f>E450+G450+I450+K450</f>
        <v>0</v>
      </c>
      <c r="Q450" s="119">
        <f>O450+P450</f>
        <v>30</v>
      </c>
      <c r="R450" s="118"/>
      <c r="S450" s="118"/>
    </row>
    <row r="451" spans="1:19" s="120" customFormat="1" ht="15.75">
      <c r="A451" s="115">
        <v>42</v>
      </c>
      <c r="B451" s="121" t="s">
        <v>761</v>
      </c>
      <c r="C451" s="115">
        <v>2001</v>
      </c>
      <c r="D451" s="115" t="s">
        <v>50</v>
      </c>
      <c r="E451" s="116"/>
      <c r="F451" s="116"/>
      <c r="G451" s="116"/>
      <c r="H451" s="118"/>
      <c r="I451" s="118"/>
      <c r="J451" s="118">
        <v>30</v>
      </c>
      <c r="K451" s="118"/>
      <c r="L451" s="118"/>
      <c r="M451" s="118"/>
      <c r="N451" s="118"/>
      <c r="O451" s="118">
        <f>F451+G451+H451+J451+L451+M451+N451</f>
        <v>30</v>
      </c>
      <c r="P451" s="119">
        <f>E451+G451+I451+K451</f>
        <v>0</v>
      </c>
      <c r="Q451" s="119">
        <f>O451+P451</f>
        <v>30</v>
      </c>
      <c r="R451" s="118"/>
      <c r="S451" s="118"/>
    </row>
    <row r="452" spans="1:19" s="120" customFormat="1" ht="15.75">
      <c r="A452" s="115">
        <v>43</v>
      </c>
      <c r="B452" s="121" t="s">
        <v>945</v>
      </c>
      <c r="C452" s="115">
        <v>2002</v>
      </c>
      <c r="D452" s="115" t="s">
        <v>196</v>
      </c>
      <c r="E452" s="116"/>
      <c r="F452" s="116"/>
      <c r="G452" s="116"/>
      <c r="H452" s="118"/>
      <c r="I452" s="118"/>
      <c r="J452" s="118"/>
      <c r="K452" s="118"/>
      <c r="L452" s="118"/>
      <c r="M452" s="118">
        <v>30</v>
      </c>
      <c r="N452" s="118"/>
      <c r="O452" s="118">
        <f>F452+G452+H452+J452+L452+M452+N452</f>
        <v>30</v>
      </c>
      <c r="P452" s="119">
        <f>E452+G452+I452+K452</f>
        <v>0</v>
      </c>
      <c r="Q452" s="119">
        <f>O452+P452</f>
        <v>30</v>
      </c>
      <c r="R452" s="118"/>
      <c r="S452" s="118"/>
    </row>
    <row r="453" spans="1:19" s="120" customFormat="1" ht="15.75">
      <c r="A453" s="115">
        <v>44</v>
      </c>
      <c r="B453" s="121" t="s">
        <v>933</v>
      </c>
      <c r="C453" s="115">
        <v>2001</v>
      </c>
      <c r="D453" s="115" t="s">
        <v>196</v>
      </c>
      <c r="E453" s="116"/>
      <c r="F453" s="116"/>
      <c r="G453" s="116"/>
      <c r="H453" s="118"/>
      <c r="I453" s="118"/>
      <c r="J453" s="118"/>
      <c r="K453" s="118"/>
      <c r="L453" s="118"/>
      <c r="M453" s="118">
        <v>30</v>
      </c>
      <c r="N453" s="118"/>
      <c r="O453" s="118">
        <f>F453+G453+H453+J453+L453+M453+N453</f>
        <v>30</v>
      </c>
      <c r="P453" s="119">
        <f>E453+G453+I453+K453</f>
        <v>0</v>
      </c>
      <c r="Q453" s="119">
        <f>O453+P453</f>
        <v>30</v>
      </c>
      <c r="R453" s="118"/>
      <c r="S453" s="118"/>
    </row>
    <row r="454" spans="1:19" s="120" customFormat="1" ht="15.75">
      <c r="A454" s="115">
        <v>45</v>
      </c>
      <c r="B454" s="121" t="s">
        <v>1094</v>
      </c>
      <c r="C454" s="115">
        <v>2002</v>
      </c>
      <c r="D454" s="115" t="s">
        <v>923</v>
      </c>
      <c r="E454" s="116"/>
      <c r="F454" s="116"/>
      <c r="G454" s="116"/>
      <c r="H454" s="118"/>
      <c r="I454" s="118"/>
      <c r="J454" s="118"/>
      <c r="K454" s="118"/>
      <c r="L454" s="118"/>
      <c r="M454" s="118">
        <v>28</v>
      </c>
      <c r="N454" s="118"/>
      <c r="O454" s="118">
        <f>F454+G454+H454+J454+L454+M454+N454</f>
        <v>28</v>
      </c>
      <c r="P454" s="119">
        <f>E454+G454+I454+K454</f>
        <v>0</v>
      </c>
      <c r="Q454" s="119">
        <f>O454+P454</f>
        <v>28</v>
      </c>
      <c r="R454" s="118"/>
      <c r="S454" s="118"/>
    </row>
    <row r="455" spans="1:19" s="120" customFormat="1" ht="15.75">
      <c r="A455" s="115">
        <v>46</v>
      </c>
      <c r="B455" s="121" t="s">
        <v>934</v>
      </c>
      <c r="C455" s="115">
        <v>2001</v>
      </c>
      <c r="D455" s="115" t="s">
        <v>38</v>
      </c>
      <c r="E455" s="116"/>
      <c r="F455" s="116"/>
      <c r="G455" s="116"/>
      <c r="H455" s="118"/>
      <c r="I455" s="118"/>
      <c r="J455" s="118"/>
      <c r="K455" s="118"/>
      <c r="L455" s="118"/>
      <c r="M455" s="118">
        <v>28</v>
      </c>
      <c r="N455" s="118"/>
      <c r="O455" s="118">
        <f>F455+G455+H455+J455+L455+M455+N455</f>
        <v>28</v>
      </c>
      <c r="P455" s="119">
        <f>E455+G455+I455+K455</f>
        <v>0</v>
      </c>
      <c r="Q455" s="119">
        <f>O455+P455</f>
        <v>28</v>
      </c>
      <c r="R455" s="118"/>
      <c r="S455" s="118"/>
    </row>
    <row r="456" spans="1:19" s="120" customFormat="1" ht="15.75">
      <c r="A456" s="115">
        <v>47</v>
      </c>
      <c r="B456" s="121" t="s">
        <v>1065</v>
      </c>
      <c r="C456" s="115">
        <v>2002</v>
      </c>
      <c r="D456" s="115" t="s">
        <v>923</v>
      </c>
      <c r="E456" s="116"/>
      <c r="F456" s="116"/>
      <c r="G456" s="116"/>
      <c r="H456" s="118"/>
      <c r="I456" s="118"/>
      <c r="J456" s="118"/>
      <c r="K456" s="118"/>
      <c r="L456" s="118"/>
      <c r="M456" s="118">
        <v>26</v>
      </c>
      <c r="N456" s="118"/>
      <c r="O456" s="118">
        <f>F456+G456+H456+J456+L456+M456+N456</f>
        <v>26</v>
      </c>
      <c r="P456" s="119">
        <f>E456+G456+I456+K456</f>
        <v>0</v>
      </c>
      <c r="Q456" s="119">
        <f>O456+P456</f>
        <v>26</v>
      </c>
      <c r="R456" s="118"/>
      <c r="S456" s="118"/>
    </row>
    <row r="457" spans="1:19" s="120" customFormat="1" ht="15.75">
      <c r="A457" s="115">
        <v>48</v>
      </c>
      <c r="B457" s="121" t="s">
        <v>1066</v>
      </c>
      <c r="C457" s="115">
        <v>2002</v>
      </c>
      <c r="D457" s="115" t="s">
        <v>923</v>
      </c>
      <c r="E457" s="116"/>
      <c r="F457" s="116"/>
      <c r="G457" s="116"/>
      <c r="H457" s="118"/>
      <c r="I457" s="118"/>
      <c r="J457" s="118"/>
      <c r="K457" s="118"/>
      <c r="L457" s="118"/>
      <c r="M457" s="118">
        <v>24</v>
      </c>
      <c r="N457" s="118"/>
      <c r="O457" s="118">
        <f>F457+G457+H457+J457+L457+M457+N457</f>
        <v>24</v>
      </c>
      <c r="P457" s="119">
        <f>E457+G457+I457+K457</f>
        <v>0</v>
      </c>
      <c r="Q457" s="119">
        <f>O457+P457</f>
        <v>24</v>
      </c>
      <c r="R457" s="118"/>
      <c r="S457" s="118"/>
    </row>
    <row r="458" spans="1:19" s="120" customFormat="1" ht="15.75">
      <c r="A458" s="115">
        <v>49</v>
      </c>
      <c r="B458" s="121" t="s">
        <v>950</v>
      </c>
      <c r="C458" s="115">
        <v>2002</v>
      </c>
      <c r="D458" s="115" t="s">
        <v>196</v>
      </c>
      <c r="E458" s="116"/>
      <c r="F458" s="116"/>
      <c r="G458" s="116"/>
      <c r="H458" s="118"/>
      <c r="I458" s="118"/>
      <c r="J458" s="118"/>
      <c r="K458" s="118"/>
      <c r="L458" s="118"/>
      <c r="M458" s="118">
        <v>22</v>
      </c>
      <c r="N458" s="118"/>
      <c r="O458" s="118">
        <f>F458+G458+H458+J458+L458+M458+N458</f>
        <v>22</v>
      </c>
      <c r="P458" s="119">
        <f>E458+G458+I458+K458</f>
        <v>0</v>
      </c>
      <c r="Q458" s="119">
        <f>O458+P458</f>
        <v>22</v>
      </c>
      <c r="R458" s="118"/>
      <c r="S458" s="118"/>
    </row>
    <row r="459" spans="1:19" s="120" customFormat="1" ht="15.75">
      <c r="A459" s="115">
        <v>50</v>
      </c>
      <c r="B459" s="121" t="s">
        <v>952</v>
      </c>
      <c r="C459" s="115">
        <v>2002</v>
      </c>
      <c r="D459" s="115" t="s">
        <v>196</v>
      </c>
      <c r="E459" s="116"/>
      <c r="F459" s="116"/>
      <c r="G459" s="116"/>
      <c r="H459" s="118"/>
      <c r="I459" s="118"/>
      <c r="J459" s="118"/>
      <c r="K459" s="118"/>
      <c r="L459" s="118"/>
      <c r="M459" s="118">
        <v>20</v>
      </c>
      <c r="N459" s="118"/>
      <c r="O459" s="118">
        <f>F459+G459+H459+J459+L459+M459+N459</f>
        <v>20</v>
      </c>
      <c r="P459" s="119">
        <f>E459+G459+I459+K459</f>
        <v>0</v>
      </c>
      <c r="Q459" s="119">
        <f>O459+P459</f>
        <v>20</v>
      </c>
      <c r="R459" s="118"/>
      <c r="S459" s="118"/>
    </row>
    <row r="460" spans="1:19" s="120" customFormat="1" ht="15.75">
      <c r="A460" s="180"/>
      <c r="B460" s="181"/>
      <c r="C460" s="180"/>
      <c r="D460" s="180"/>
      <c r="E460" s="182"/>
      <c r="F460" s="182"/>
      <c r="G460" s="182"/>
      <c r="H460" s="153"/>
      <c r="I460" s="153"/>
      <c r="J460" s="153"/>
      <c r="K460" s="153"/>
      <c r="L460" s="153"/>
      <c r="M460" s="153"/>
      <c r="N460" s="153"/>
      <c r="O460" s="153"/>
      <c r="P460" s="183"/>
      <c r="Q460" s="183"/>
      <c r="R460" s="153"/>
      <c r="S460" s="153"/>
    </row>
    <row r="461" spans="1:4" ht="15">
      <c r="A461" s="31" t="s">
        <v>83</v>
      </c>
      <c r="B461" s="380" t="s">
        <v>77</v>
      </c>
      <c r="C461" s="380" t="s">
        <v>20</v>
      </c>
      <c r="D461" s="380" t="s">
        <v>15</v>
      </c>
    </row>
    <row r="462" spans="1:19" ht="75">
      <c r="A462" s="92" t="s">
        <v>54</v>
      </c>
      <c r="B462" s="92" t="s">
        <v>55</v>
      </c>
      <c r="C462" s="92" t="s">
        <v>56</v>
      </c>
      <c r="D462" s="92" t="s">
        <v>314</v>
      </c>
      <c r="E462" s="73" t="s">
        <v>318</v>
      </c>
      <c r="F462" s="73" t="s">
        <v>319</v>
      </c>
      <c r="G462" s="73" t="s">
        <v>320</v>
      </c>
      <c r="H462" s="73" t="s">
        <v>321</v>
      </c>
      <c r="I462" s="73" t="s">
        <v>322</v>
      </c>
      <c r="J462" s="73" t="s">
        <v>323</v>
      </c>
      <c r="K462" s="73" t="s">
        <v>324</v>
      </c>
      <c r="L462" s="73" t="s">
        <v>325</v>
      </c>
      <c r="M462" s="73" t="s">
        <v>326</v>
      </c>
      <c r="N462" s="73" t="s">
        <v>327</v>
      </c>
      <c r="O462" s="73" t="s">
        <v>328</v>
      </c>
      <c r="P462" s="73" t="s">
        <v>329</v>
      </c>
      <c r="Q462" s="73" t="s">
        <v>330</v>
      </c>
      <c r="R462" s="73" t="s">
        <v>331</v>
      </c>
      <c r="S462" s="73" t="s">
        <v>332</v>
      </c>
    </row>
    <row r="463" spans="1:19" s="120" customFormat="1" ht="15.75">
      <c r="A463" s="115">
        <v>1</v>
      </c>
      <c r="B463" s="121" t="s">
        <v>224</v>
      </c>
      <c r="C463" s="115">
        <v>1999</v>
      </c>
      <c r="D463" s="115" t="s">
        <v>61</v>
      </c>
      <c r="E463" s="116"/>
      <c r="F463" s="116">
        <v>60</v>
      </c>
      <c r="G463" s="116">
        <v>60</v>
      </c>
      <c r="H463" s="118"/>
      <c r="I463" s="118"/>
      <c r="J463" s="118">
        <v>60</v>
      </c>
      <c r="K463" s="118">
        <v>60</v>
      </c>
      <c r="L463" s="118">
        <v>54</v>
      </c>
      <c r="M463" s="118">
        <v>48</v>
      </c>
      <c r="N463" s="118">
        <v>54</v>
      </c>
      <c r="O463" s="118">
        <f>F463+G463+H463+J463+L463+M463+N463</f>
        <v>336</v>
      </c>
      <c r="P463" s="119">
        <f>E463+G463+I463+K463</f>
        <v>120</v>
      </c>
      <c r="Q463" s="119">
        <f>O463+P463</f>
        <v>456</v>
      </c>
      <c r="R463" s="293">
        <f>O463</f>
        <v>336</v>
      </c>
      <c r="S463" s="294">
        <f>P463</f>
        <v>120</v>
      </c>
    </row>
    <row r="464" spans="1:19" s="120" customFormat="1" ht="15.75">
      <c r="A464" s="115">
        <v>2</v>
      </c>
      <c r="B464" s="121" t="s">
        <v>225</v>
      </c>
      <c r="C464" s="115">
        <v>1999</v>
      </c>
      <c r="D464" s="115" t="s">
        <v>196</v>
      </c>
      <c r="E464" s="116"/>
      <c r="F464" s="116">
        <v>54</v>
      </c>
      <c r="G464" s="116"/>
      <c r="H464" s="118">
        <v>54</v>
      </c>
      <c r="I464" s="118"/>
      <c r="J464" s="118"/>
      <c r="K464" s="118"/>
      <c r="L464" s="118">
        <v>60</v>
      </c>
      <c r="M464" s="118">
        <v>54</v>
      </c>
      <c r="N464" s="118">
        <v>60</v>
      </c>
      <c r="O464" s="118">
        <f>F464+G464+H464+J464+L464+M464+N464</f>
        <v>282</v>
      </c>
      <c r="P464" s="119">
        <f>E464+G464+I464+K464</f>
        <v>0</v>
      </c>
      <c r="Q464" s="119">
        <f>O464+P464</f>
        <v>282</v>
      </c>
      <c r="R464" s="293">
        <f>O464</f>
        <v>282</v>
      </c>
      <c r="S464" s="295"/>
    </row>
    <row r="465" spans="1:19" s="120" customFormat="1" ht="15.75">
      <c r="A465" s="115">
        <v>3</v>
      </c>
      <c r="B465" s="121" t="s">
        <v>696</v>
      </c>
      <c r="C465" s="115">
        <v>2000</v>
      </c>
      <c r="D465" s="115" t="s">
        <v>604</v>
      </c>
      <c r="E465" s="116"/>
      <c r="F465" s="116"/>
      <c r="G465" s="116"/>
      <c r="H465" s="118">
        <v>32</v>
      </c>
      <c r="I465" s="118"/>
      <c r="J465" s="118"/>
      <c r="K465" s="118"/>
      <c r="L465" s="118">
        <v>48</v>
      </c>
      <c r="M465" s="118">
        <v>40</v>
      </c>
      <c r="N465" s="118"/>
      <c r="O465" s="118">
        <f>F465+G465+H465+J465+L465+M465+N465</f>
        <v>120</v>
      </c>
      <c r="P465" s="119">
        <f>E465+G465+I465+K465</f>
        <v>0</v>
      </c>
      <c r="Q465" s="119">
        <f>O465+P465</f>
        <v>120</v>
      </c>
      <c r="R465" s="293">
        <f>O465</f>
        <v>120</v>
      </c>
      <c r="S465" s="295"/>
    </row>
    <row r="466" spans="1:19" s="120" customFormat="1" ht="15.75">
      <c r="A466" s="115">
        <v>4</v>
      </c>
      <c r="B466" s="121" t="s">
        <v>681</v>
      </c>
      <c r="C466" s="115">
        <v>2000</v>
      </c>
      <c r="D466" s="115" t="s">
        <v>682</v>
      </c>
      <c r="E466" s="116"/>
      <c r="F466" s="116"/>
      <c r="G466" s="116"/>
      <c r="H466" s="118">
        <v>43</v>
      </c>
      <c r="I466" s="118"/>
      <c r="J466" s="118"/>
      <c r="K466" s="118"/>
      <c r="L466" s="118"/>
      <c r="M466" s="118">
        <v>60</v>
      </c>
      <c r="N466" s="118"/>
      <c r="O466" s="118">
        <f>F466+G466+H466+J466+L466+M466+N466</f>
        <v>103</v>
      </c>
      <c r="P466" s="119">
        <f>E466+G466+I466+K466</f>
        <v>0</v>
      </c>
      <c r="Q466" s="119">
        <f>O466+P466</f>
        <v>103</v>
      </c>
      <c r="R466" s="293">
        <f>O466</f>
        <v>103</v>
      </c>
      <c r="S466" s="295"/>
    </row>
    <row r="467" spans="1:19" s="120" customFormat="1" ht="15.75">
      <c r="A467" s="115">
        <v>5</v>
      </c>
      <c r="B467" s="121" t="s">
        <v>702</v>
      </c>
      <c r="C467" s="115">
        <v>1999</v>
      </c>
      <c r="D467" s="115" t="s">
        <v>682</v>
      </c>
      <c r="E467" s="116"/>
      <c r="F467" s="116"/>
      <c r="G467" s="116"/>
      <c r="H467" s="118">
        <v>40</v>
      </c>
      <c r="I467" s="118"/>
      <c r="J467" s="118"/>
      <c r="K467" s="118"/>
      <c r="L467" s="118"/>
      <c r="M467" s="118">
        <v>43</v>
      </c>
      <c r="N467" s="118"/>
      <c r="O467" s="118">
        <f>F467+G467+H467+J467+L467+M467+N467</f>
        <v>83</v>
      </c>
      <c r="P467" s="119">
        <f>E467+G467+I467+K467</f>
        <v>0</v>
      </c>
      <c r="Q467" s="119">
        <f>O467+P467</f>
        <v>83</v>
      </c>
      <c r="R467" s="293">
        <f>O467</f>
        <v>83</v>
      </c>
      <c r="S467" s="295"/>
    </row>
    <row r="468" spans="1:19" s="120" customFormat="1" ht="15.75">
      <c r="A468" s="115">
        <v>6</v>
      </c>
      <c r="B468" s="121" t="s">
        <v>694</v>
      </c>
      <c r="C468" s="115">
        <v>2000</v>
      </c>
      <c r="D468" s="115" t="s">
        <v>680</v>
      </c>
      <c r="E468" s="116"/>
      <c r="F468" s="116"/>
      <c r="G468" s="116"/>
      <c r="H468" s="118">
        <v>34</v>
      </c>
      <c r="I468" s="118"/>
      <c r="J468" s="118"/>
      <c r="K468" s="118"/>
      <c r="L468" s="118"/>
      <c r="M468" s="118">
        <v>36</v>
      </c>
      <c r="N468" s="118"/>
      <c r="O468" s="118">
        <f>F468+G468+H468+J468+L468+M468+N468</f>
        <v>70</v>
      </c>
      <c r="P468" s="119">
        <f>E468+G468+I468+K468</f>
        <v>0</v>
      </c>
      <c r="Q468" s="119">
        <f>O468+P468</f>
        <v>70</v>
      </c>
      <c r="R468" s="293">
        <f>O468</f>
        <v>70</v>
      </c>
      <c r="S468" s="295"/>
    </row>
    <row r="469" spans="1:19" s="120" customFormat="1" ht="15.75">
      <c r="A469" s="115">
        <v>7</v>
      </c>
      <c r="B469" s="121" t="s">
        <v>698</v>
      </c>
      <c r="C469" s="115">
        <v>1999</v>
      </c>
      <c r="D469" s="115" t="s">
        <v>720</v>
      </c>
      <c r="E469" s="116"/>
      <c r="F469" s="116"/>
      <c r="G469" s="116"/>
      <c r="H469" s="118">
        <v>60</v>
      </c>
      <c r="I469" s="118"/>
      <c r="J469" s="118"/>
      <c r="K469" s="118"/>
      <c r="L469" s="118"/>
      <c r="M469" s="118"/>
      <c r="N469" s="118"/>
      <c r="O469" s="118">
        <f>F469+G469+H469+J469+L469+M469+N469</f>
        <v>60</v>
      </c>
      <c r="P469" s="119">
        <f>E469+G469+I469+K469</f>
        <v>0</v>
      </c>
      <c r="Q469" s="119">
        <f>O469+P469</f>
        <v>60</v>
      </c>
      <c r="R469" s="295"/>
      <c r="S469" s="295"/>
    </row>
    <row r="470" spans="1:19" s="120" customFormat="1" ht="15.75">
      <c r="A470" s="115">
        <v>8</v>
      </c>
      <c r="B470" s="121" t="s">
        <v>771</v>
      </c>
      <c r="C470" s="115">
        <v>1999</v>
      </c>
      <c r="D470" s="115" t="s">
        <v>50</v>
      </c>
      <c r="E470" s="116"/>
      <c r="F470" s="116"/>
      <c r="G470" s="116"/>
      <c r="H470" s="118"/>
      <c r="I470" s="118"/>
      <c r="J470" s="118">
        <v>54</v>
      </c>
      <c r="K470" s="118"/>
      <c r="L470" s="118"/>
      <c r="M470" s="118"/>
      <c r="N470" s="118"/>
      <c r="O470" s="118">
        <f>F470+G470+H470+J470+L470+M470+N470</f>
        <v>54</v>
      </c>
      <c r="P470" s="119">
        <f>E470+G470+I470+K470</f>
        <v>0</v>
      </c>
      <c r="Q470" s="119">
        <f>O470+P470</f>
        <v>54</v>
      </c>
      <c r="R470" s="118"/>
      <c r="S470" s="118"/>
    </row>
    <row r="471" spans="1:19" s="120" customFormat="1" ht="15.75">
      <c r="A471" s="115">
        <v>9</v>
      </c>
      <c r="B471" s="121" t="s">
        <v>218</v>
      </c>
      <c r="C471" s="115">
        <v>2000</v>
      </c>
      <c r="D471" s="115" t="s">
        <v>135</v>
      </c>
      <c r="E471" s="116"/>
      <c r="F471" s="116">
        <v>48</v>
      </c>
      <c r="G471" s="116"/>
      <c r="H471" s="118"/>
      <c r="I471" s="118"/>
      <c r="J471" s="118"/>
      <c r="K471" s="118"/>
      <c r="L471" s="118"/>
      <c r="M471" s="118"/>
      <c r="N471" s="118"/>
      <c r="O471" s="118">
        <f>F471+G471+H471+J471+L471+M471+N471</f>
        <v>48</v>
      </c>
      <c r="P471" s="119">
        <f>E471+G471+I471+K471</f>
        <v>0</v>
      </c>
      <c r="Q471" s="119">
        <f>O471+P471</f>
        <v>48</v>
      </c>
      <c r="R471" s="118"/>
      <c r="S471" s="118"/>
    </row>
    <row r="472" spans="1:19" s="120" customFormat="1" ht="15.75">
      <c r="A472" s="115">
        <v>10</v>
      </c>
      <c r="B472" s="121" t="s">
        <v>699</v>
      </c>
      <c r="C472" s="115">
        <v>1999</v>
      </c>
      <c r="D472" s="115" t="s">
        <v>719</v>
      </c>
      <c r="E472" s="116"/>
      <c r="F472" s="116"/>
      <c r="G472" s="116"/>
      <c r="H472" s="118">
        <v>48</v>
      </c>
      <c r="I472" s="118"/>
      <c r="J472" s="118"/>
      <c r="K472" s="118"/>
      <c r="L472" s="118"/>
      <c r="M472" s="118"/>
      <c r="N472" s="118"/>
      <c r="O472" s="118">
        <f>F472+G472+H472+J472+L472+M472+N472</f>
        <v>48</v>
      </c>
      <c r="P472" s="119">
        <f>E472+G472+I472+K472</f>
        <v>0</v>
      </c>
      <c r="Q472" s="119">
        <f>O472+P472</f>
        <v>48</v>
      </c>
      <c r="R472" s="118"/>
      <c r="S472" s="118"/>
    </row>
    <row r="473" spans="1:19" s="120" customFormat="1" ht="15.75">
      <c r="A473" s="115">
        <v>11</v>
      </c>
      <c r="B473" s="121" t="s">
        <v>772</v>
      </c>
      <c r="C473" s="115">
        <v>1999</v>
      </c>
      <c r="D473" s="115" t="s">
        <v>50</v>
      </c>
      <c r="E473" s="116"/>
      <c r="F473" s="116"/>
      <c r="G473" s="116"/>
      <c r="H473" s="118"/>
      <c r="I473" s="118"/>
      <c r="J473" s="118">
        <v>48</v>
      </c>
      <c r="K473" s="118"/>
      <c r="L473" s="118"/>
      <c r="M473" s="118"/>
      <c r="N473" s="118"/>
      <c r="O473" s="118">
        <f>F473+G473+H473+J473+L473+M473+N473</f>
        <v>48</v>
      </c>
      <c r="P473" s="119">
        <f>E473+G473+I473+K473</f>
        <v>0</v>
      </c>
      <c r="Q473" s="119">
        <f>O473+P473</f>
        <v>48</v>
      </c>
      <c r="R473" s="118"/>
      <c r="S473" s="118"/>
    </row>
    <row r="474" spans="1:19" s="120" customFormat="1" ht="15.75">
      <c r="A474" s="115">
        <v>12</v>
      </c>
      <c r="B474" s="121" t="s">
        <v>227</v>
      </c>
      <c r="C474" s="115">
        <v>1999</v>
      </c>
      <c r="D474" s="115" t="s">
        <v>131</v>
      </c>
      <c r="E474" s="116"/>
      <c r="F474" s="116">
        <v>43</v>
      </c>
      <c r="G474" s="116"/>
      <c r="H474" s="118"/>
      <c r="I474" s="118"/>
      <c r="J474" s="118"/>
      <c r="K474" s="118"/>
      <c r="L474" s="118"/>
      <c r="M474" s="118"/>
      <c r="N474" s="118"/>
      <c r="O474" s="118">
        <f>F474+G474+H474+J474+L474+M474+N474</f>
        <v>43</v>
      </c>
      <c r="P474" s="119">
        <f>E474+G474+I474+K474</f>
        <v>0</v>
      </c>
      <c r="Q474" s="119">
        <f>O474+P474</f>
        <v>43</v>
      </c>
      <c r="R474" s="118"/>
      <c r="S474" s="118"/>
    </row>
    <row r="475" spans="1:19" s="120" customFormat="1" ht="15.75">
      <c r="A475" s="115">
        <v>13</v>
      </c>
      <c r="B475" s="121" t="s">
        <v>773</v>
      </c>
      <c r="C475" s="115">
        <v>2000</v>
      </c>
      <c r="D475" s="115" t="s">
        <v>50</v>
      </c>
      <c r="E475" s="116"/>
      <c r="F475" s="116"/>
      <c r="G475" s="116"/>
      <c r="H475" s="118"/>
      <c r="I475" s="118"/>
      <c r="J475" s="118">
        <v>43</v>
      </c>
      <c r="K475" s="118"/>
      <c r="L475" s="118"/>
      <c r="M475" s="118"/>
      <c r="N475" s="118"/>
      <c r="O475" s="118">
        <f>F475+G475+H475+J475+L475+M475+N475</f>
        <v>43</v>
      </c>
      <c r="P475" s="119">
        <f>E475+G475+I475+K475</f>
        <v>0</v>
      </c>
      <c r="Q475" s="119">
        <f>O475+P475</f>
        <v>43</v>
      </c>
      <c r="R475" s="118"/>
      <c r="S475" s="118"/>
    </row>
    <row r="476" spans="1:19" s="120" customFormat="1" ht="15.75">
      <c r="A476" s="115">
        <v>14</v>
      </c>
      <c r="B476" s="121" t="s">
        <v>774</v>
      </c>
      <c r="C476" s="115">
        <v>1999</v>
      </c>
      <c r="D476" s="115" t="s">
        <v>50</v>
      </c>
      <c r="E476" s="116"/>
      <c r="F476" s="116"/>
      <c r="G476" s="116"/>
      <c r="H476" s="118"/>
      <c r="I476" s="118"/>
      <c r="J476" s="118">
        <v>40</v>
      </c>
      <c r="K476" s="118"/>
      <c r="L476" s="118"/>
      <c r="M476" s="118"/>
      <c r="N476" s="118"/>
      <c r="O476" s="118">
        <f>F476+G476+H476+J476+L476+M476+N476</f>
        <v>40</v>
      </c>
      <c r="P476" s="119">
        <f>E476+G476+I476+K476</f>
        <v>0</v>
      </c>
      <c r="Q476" s="119">
        <f>O476+P476</f>
        <v>40</v>
      </c>
      <c r="R476" s="118"/>
      <c r="S476" s="118"/>
    </row>
    <row r="477" spans="1:19" s="120" customFormat="1" ht="15.75">
      <c r="A477" s="115">
        <v>15</v>
      </c>
      <c r="B477" s="121" t="s">
        <v>685</v>
      </c>
      <c r="C477" s="115">
        <v>2000</v>
      </c>
      <c r="D477" s="115" t="s">
        <v>680</v>
      </c>
      <c r="E477" s="116"/>
      <c r="F477" s="116"/>
      <c r="G477" s="116"/>
      <c r="H477" s="118">
        <v>38</v>
      </c>
      <c r="I477" s="118"/>
      <c r="J477" s="118"/>
      <c r="K477" s="118"/>
      <c r="L477" s="118"/>
      <c r="M477" s="118"/>
      <c r="N477" s="118"/>
      <c r="O477" s="118">
        <f>F477+G477+H477+J477+L477+M477+N477</f>
        <v>38</v>
      </c>
      <c r="P477" s="119">
        <f>E477+G477+I477+K477</f>
        <v>0</v>
      </c>
      <c r="Q477" s="119">
        <f>O477+P477</f>
        <v>38</v>
      </c>
      <c r="R477" s="118"/>
      <c r="S477" s="118"/>
    </row>
    <row r="478" spans="1:19" s="120" customFormat="1" ht="15.75">
      <c r="A478" s="115">
        <v>16</v>
      </c>
      <c r="B478" s="121" t="s">
        <v>929</v>
      </c>
      <c r="C478" s="115">
        <v>2000</v>
      </c>
      <c r="D478" s="115" t="s">
        <v>196</v>
      </c>
      <c r="E478" s="116"/>
      <c r="F478" s="116"/>
      <c r="G478" s="116"/>
      <c r="H478" s="118"/>
      <c r="I478" s="118"/>
      <c r="J478" s="118"/>
      <c r="K478" s="118"/>
      <c r="L478" s="118"/>
      <c r="M478" s="118">
        <v>38</v>
      </c>
      <c r="N478" s="118"/>
      <c r="O478" s="118">
        <f>F478+G478+H478+J478+L478+M478+N478</f>
        <v>38</v>
      </c>
      <c r="P478" s="119">
        <f>E478+G478+I478+K478</f>
        <v>0</v>
      </c>
      <c r="Q478" s="119">
        <f>O478+P478</f>
        <v>38</v>
      </c>
      <c r="R478" s="118"/>
      <c r="S478" s="118"/>
    </row>
    <row r="479" spans="1:19" s="120" customFormat="1" ht="15.75">
      <c r="A479" s="115">
        <v>17</v>
      </c>
      <c r="B479" s="121" t="s">
        <v>690</v>
      </c>
      <c r="C479" s="115">
        <v>2000</v>
      </c>
      <c r="D479" s="115" t="s">
        <v>717</v>
      </c>
      <c r="E479" s="116"/>
      <c r="F479" s="116"/>
      <c r="G479" s="116"/>
      <c r="H479" s="118">
        <v>36</v>
      </c>
      <c r="I479" s="118"/>
      <c r="J479" s="118"/>
      <c r="K479" s="118"/>
      <c r="L479" s="118"/>
      <c r="M479" s="118"/>
      <c r="N479" s="118"/>
      <c r="O479" s="118">
        <f>F479+G479+H479+J479+L479+M479+N479</f>
        <v>36</v>
      </c>
      <c r="P479" s="119">
        <f>E479+G479+I479+K479</f>
        <v>0</v>
      </c>
      <c r="Q479" s="119">
        <f>O479+P479</f>
        <v>36</v>
      </c>
      <c r="R479" s="118"/>
      <c r="S479" s="118"/>
    </row>
    <row r="480" spans="1:19" s="120" customFormat="1" ht="15.75">
      <c r="A480" s="115">
        <v>18</v>
      </c>
      <c r="B480" s="121" t="s">
        <v>1089</v>
      </c>
      <c r="C480" s="115">
        <v>2000</v>
      </c>
      <c r="D480" s="115" t="s">
        <v>923</v>
      </c>
      <c r="E480" s="116"/>
      <c r="F480" s="116"/>
      <c r="G480" s="116"/>
      <c r="H480" s="118"/>
      <c r="I480" s="118"/>
      <c r="J480" s="118"/>
      <c r="K480" s="118"/>
      <c r="L480" s="118"/>
      <c r="M480" s="118">
        <v>34</v>
      </c>
      <c r="N480" s="118"/>
      <c r="O480" s="118">
        <f>F480+G480+H480+J480+L480+M480+N480</f>
        <v>34</v>
      </c>
      <c r="P480" s="119">
        <f>E480+G480+I480+K480</f>
        <v>0</v>
      </c>
      <c r="Q480" s="119">
        <f>O480+P480</f>
        <v>34</v>
      </c>
      <c r="R480" s="118"/>
      <c r="S480" s="118"/>
    </row>
    <row r="482" spans="1:4" ht="15">
      <c r="A482" s="31" t="s">
        <v>85</v>
      </c>
      <c r="B482" s="380" t="s">
        <v>77</v>
      </c>
      <c r="C482" s="380" t="s">
        <v>21</v>
      </c>
      <c r="D482" s="380" t="s">
        <v>22</v>
      </c>
    </row>
    <row r="483" spans="1:19" ht="75">
      <c r="A483" s="92" t="s">
        <v>54</v>
      </c>
      <c r="B483" s="92" t="s">
        <v>55</v>
      </c>
      <c r="C483" s="92" t="s">
        <v>56</v>
      </c>
      <c r="D483" s="92" t="s">
        <v>314</v>
      </c>
      <c r="E483" s="73" t="s">
        <v>318</v>
      </c>
      <c r="F483" s="73" t="s">
        <v>319</v>
      </c>
      <c r="G483" s="73" t="s">
        <v>320</v>
      </c>
      <c r="H483" s="73" t="s">
        <v>321</v>
      </c>
      <c r="I483" s="73" t="s">
        <v>322</v>
      </c>
      <c r="J483" s="73" t="s">
        <v>323</v>
      </c>
      <c r="K483" s="73" t="s">
        <v>324</v>
      </c>
      <c r="L483" s="73" t="s">
        <v>325</v>
      </c>
      <c r="M483" s="73" t="s">
        <v>326</v>
      </c>
      <c r="N483" s="73" t="s">
        <v>327</v>
      </c>
      <c r="O483" s="73" t="s">
        <v>328</v>
      </c>
      <c r="P483" s="73" t="s">
        <v>329</v>
      </c>
      <c r="Q483" s="73" t="s">
        <v>330</v>
      </c>
      <c r="R483" s="73" t="s">
        <v>331</v>
      </c>
      <c r="S483" s="73" t="s">
        <v>332</v>
      </c>
    </row>
    <row r="484" spans="1:19" s="120" customFormat="1" ht="15.75">
      <c r="A484" s="115">
        <v>1</v>
      </c>
      <c r="B484" s="121" t="s">
        <v>226</v>
      </c>
      <c r="C484" s="115">
        <v>1998</v>
      </c>
      <c r="D484" s="115" t="s">
        <v>196</v>
      </c>
      <c r="E484" s="116"/>
      <c r="F484" s="116">
        <v>60</v>
      </c>
      <c r="G484" s="116"/>
      <c r="H484" s="118">
        <v>60</v>
      </c>
      <c r="I484" s="118"/>
      <c r="J484" s="118"/>
      <c r="K484" s="118"/>
      <c r="L484" s="118">
        <v>54</v>
      </c>
      <c r="M484" s="118">
        <v>60</v>
      </c>
      <c r="N484" s="118">
        <v>60</v>
      </c>
      <c r="O484" s="118">
        <f>F484+G484+H484+J484+L484+M484+N484</f>
        <v>294</v>
      </c>
      <c r="P484" s="119">
        <f>E484+G484+I484+K484</f>
        <v>0</v>
      </c>
      <c r="Q484" s="119">
        <f>O484+P484</f>
        <v>294</v>
      </c>
      <c r="R484" s="293">
        <f>O484</f>
        <v>294</v>
      </c>
      <c r="S484" s="118"/>
    </row>
    <row r="485" spans="1:19" s="120" customFormat="1" ht="15.75">
      <c r="A485" s="115">
        <v>2</v>
      </c>
      <c r="B485" s="121" t="s">
        <v>701</v>
      </c>
      <c r="C485" s="115">
        <v>1998</v>
      </c>
      <c r="D485" s="115" t="s">
        <v>582</v>
      </c>
      <c r="E485" s="116"/>
      <c r="F485" s="116"/>
      <c r="G485" s="116"/>
      <c r="H485" s="118">
        <v>54</v>
      </c>
      <c r="I485" s="118"/>
      <c r="J485" s="118"/>
      <c r="K485" s="118"/>
      <c r="L485" s="118">
        <v>48</v>
      </c>
      <c r="M485" s="118">
        <v>48</v>
      </c>
      <c r="N485" s="118">
        <v>54</v>
      </c>
      <c r="O485" s="118">
        <f>F485+G485+H485+J485+L485+M485+N485</f>
        <v>204</v>
      </c>
      <c r="P485" s="119">
        <f>E485+G485+I485+K485</f>
        <v>0</v>
      </c>
      <c r="Q485" s="119">
        <f>O485+P485</f>
        <v>204</v>
      </c>
      <c r="R485" s="293">
        <f>O485</f>
        <v>204</v>
      </c>
      <c r="S485" s="118"/>
    </row>
    <row r="486" spans="1:19" s="120" customFormat="1" ht="15.75">
      <c r="A486" s="115">
        <v>3</v>
      </c>
      <c r="B486" s="121" t="s">
        <v>394</v>
      </c>
      <c r="C486" s="115">
        <v>1998</v>
      </c>
      <c r="D486" s="115" t="s">
        <v>361</v>
      </c>
      <c r="E486" s="116"/>
      <c r="F486" s="116"/>
      <c r="G486" s="116">
        <v>60</v>
      </c>
      <c r="H486" s="118"/>
      <c r="I486" s="118"/>
      <c r="J486" s="118"/>
      <c r="K486" s="118"/>
      <c r="L486" s="118"/>
      <c r="M486" s="118"/>
      <c r="N486" s="118"/>
      <c r="O486" s="118">
        <f>F486+G486+H486+J486+L486+M486+N486</f>
        <v>60</v>
      </c>
      <c r="P486" s="119">
        <f>E486+G486+I486+K486</f>
        <v>60</v>
      </c>
      <c r="Q486" s="119">
        <f>O486+P486</f>
        <v>120</v>
      </c>
      <c r="R486" s="295"/>
      <c r="S486" s="118"/>
    </row>
    <row r="487" spans="1:19" s="120" customFormat="1" ht="15.75">
      <c r="A487" s="115">
        <v>4</v>
      </c>
      <c r="B487" s="121" t="s">
        <v>703</v>
      </c>
      <c r="C487" s="115">
        <v>1998</v>
      </c>
      <c r="D487" s="115" t="s">
        <v>582</v>
      </c>
      <c r="E487" s="116"/>
      <c r="F487" s="116"/>
      <c r="G487" s="116"/>
      <c r="H487" s="118">
        <v>43</v>
      </c>
      <c r="I487" s="118"/>
      <c r="J487" s="118"/>
      <c r="K487" s="118"/>
      <c r="L487" s="118"/>
      <c r="M487" s="118">
        <v>54</v>
      </c>
      <c r="N487" s="118"/>
      <c r="O487" s="118">
        <f>F487+G487+H487+J487+L487+M487+N487</f>
        <v>97</v>
      </c>
      <c r="P487" s="119">
        <f>E487+G487+I487+K487</f>
        <v>0</v>
      </c>
      <c r="Q487" s="119">
        <f>O487+P487</f>
        <v>97</v>
      </c>
      <c r="R487" s="293">
        <f>O487</f>
        <v>97</v>
      </c>
      <c r="S487" s="118"/>
    </row>
    <row r="488" spans="1:19" s="120" customFormat="1" ht="15.75">
      <c r="A488" s="115">
        <v>5</v>
      </c>
      <c r="B488" s="121" t="s">
        <v>560</v>
      </c>
      <c r="C488" s="115">
        <v>1997</v>
      </c>
      <c r="D488" s="115" t="s">
        <v>38</v>
      </c>
      <c r="E488" s="116"/>
      <c r="F488" s="116"/>
      <c r="G488" s="116"/>
      <c r="H488" s="118"/>
      <c r="I488" s="118">
        <v>60</v>
      </c>
      <c r="J488" s="118"/>
      <c r="K488" s="118"/>
      <c r="L488" s="118"/>
      <c r="M488" s="118"/>
      <c r="N488" s="118"/>
      <c r="O488" s="118">
        <f>F488+G488+H488+J488+L488+M488+N488</f>
        <v>0</v>
      </c>
      <c r="P488" s="119">
        <f>E488+G488+I488+K488</f>
        <v>60</v>
      </c>
      <c r="Q488" s="119">
        <f>O488+P488</f>
        <v>60</v>
      </c>
      <c r="R488" s="118"/>
      <c r="S488" s="118"/>
    </row>
    <row r="489" spans="1:19" s="120" customFormat="1" ht="15.75">
      <c r="A489" s="115">
        <v>6</v>
      </c>
      <c r="B489" s="121" t="s">
        <v>903</v>
      </c>
      <c r="C489" s="115">
        <v>1997</v>
      </c>
      <c r="D489" s="115" t="s">
        <v>196</v>
      </c>
      <c r="E489" s="116"/>
      <c r="F489" s="116"/>
      <c r="G489" s="116"/>
      <c r="H489" s="118"/>
      <c r="I489" s="118"/>
      <c r="J489" s="118"/>
      <c r="K489" s="118"/>
      <c r="L489" s="118">
        <v>60</v>
      </c>
      <c r="M489" s="118"/>
      <c r="N489" s="118"/>
      <c r="O489" s="118">
        <f>F489+G489+H489+J489+L489+M489+N489</f>
        <v>60</v>
      </c>
      <c r="P489" s="119">
        <f>E489+G489+I489+K489</f>
        <v>0</v>
      </c>
      <c r="Q489" s="119">
        <f>O489+P489</f>
        <v>60</v>
      </c>
      <c r="R489" s="118"/>
      <c r="S489" s="118"/>
    </row>
    <row r="490" spans="1:19" s="120" customFormat="1" ht="15.75">
      <c r="A490" s="115">
        <v>7</v>
      </c>
      <c r="B490" s="121" t="s">
        <v>924</v>
      </c>
      <c r="C490" s="115">
        <v>1998</v>
      </c>
      <c r="D490" s="115" t="s">
        <v>196</v>
      </c>
      <c r="E490" s="116"/>
      <c r="F490" s="116"/>
      <c r="G490" s="116"/>
      <c r="H490" s="118"/>
      <c r="I490" s="118"/>
      <c r="J490" s="118"/>
      <c r="K490" s="118"/>
      <c r="L490" s="118"/>
      <c r="M490" s="118">
        <v>43</v>
      </c>
      <c r="N490" s="118"/>
      <c r="O490" s="118">
        <f>F490+G490+H490+J490+L490+M490+N490</f>
        <v>43</v>
      </c>
      <c r="P490" s="119">
        <f>E490+G490+I490+K490</f>
        <v>0</v>
      </c>
      <c r="Q490" s="119">
        <f>O490+P490</f>
        <v>43</v>
      </c>
      <c r="R490" s="118"/>
      <c r="S490" s="118"/>
    </row>
    <row r="491" spans="2:6" ht="15">
      <c r="B491" s="188"/>
      <c r="C491" s="189"/>
      <c r="D491" s="188"/>
      <c r="E491" s="190"/>
      <c r="F491" s="107"/>
    </row>
    <row r="492" spans="1:4" ht="15">
      <c r="A492" s="31" t="s">
        <v>86</v>
      </c>
      <c r="B492" s="31" t="s">
        <v>77</v>
      </c>
      <c r="C492" s="31" t="s">
        <v>23</v>
      </c>
      <c r="D492" s="31" t="s">
        <v>24</v>
      </c>
    </row>
    <row r="493" spans="1:19" ht="75">
      <c r="A493" s="92" t="s">
        <v>54</v>
      </c>
      <c r="B493" s="92" t="s">
        <v>55</v>
      </c>
      <c r="C493" s="92" t="s">
        <v>56</v>
      </c>
      <c r="D493" s="92" t="s">
        <v>314</v>
      </c>
      <c r="E493" s="73" t="s">
        <v>318</v>
      </c>
      <c r="F493" s="73" t="s">
        <v>319</v>
      </c>
      <c r="G493" s="73" t="s">
        <v>320</v>
      </c>
      <c r="H493" s="73" t="s">
        <v>321</v>
      </c>
      <c r="I493" s="73" t="s">
        <v>322</v>
      </c>
      <c r="J493" s="73" t="s">
        <v>323</v>
      </c>
      <c r="K493" s="73" t="s">
        <v>324</v>
      </c>
      <c r="L493" s="73" t="s">
        <v>325</v>
      </c>
      <c r="M493" s="73" t="s">
        <v>326</v>
      </c>
      <c r="N493" s="73" t="s">
        <v>327</v>
      </c>
      <c r="O493" s="73" t="s">
        <v>328</v>
      </c>
      <c r="P493" s="73" t="s">
        <v>329</v>
      </c>
      <c r="Q493" s="73" t="s">
        <v>330</v>
      </c>
      <c r="R493" s="73" t="s">
        <v>331</v>
      </c>
      <c r="S493" s="73" t="s">
        <v>332</v>
      </c>
    </row>
    <row r="494" spans="1:19" s="120" customFormat="1" ht="15.75">
      <c r="A494" s="115">
        <v>1</v>
      </c>
      <c r="B494" s="121" t="s">
        <v>231</v>
      </c>
      <c r="C494" s="115">
        <v>1992</v>
      </c>
      <c r="D494" s="115" t="s">
        <v>61</v>
      </c>
      <c r="E494" s="116"/>
      <c r="F494" s="116">
        <v>60</v>
      </c>
      <c r="G494" s="116">
        <v>60</v>
      </c>
      <c r="H494" s="118">
        <v>60</v>
      </c>
      <c r="I494" s="118"/>
      <c r="J494" s="118">
        <v>60</v>
      </c>
      <c r="K494" s="118"/>
      <c r="L494" s="118">
        <v>60</v>
      </c>
      <c r="M494" s="118">
        <v>60</v>
      </c>
      <c r="N494" s="118">
        <v>60</v>
      </c>
      <c r="O494" s="118">
        <f>F494+G494+H494+J494+L494+M494+N494</f>
        <v>420</v>
      </c>
      <c r="P494" s="119">
        <f>E494+G494+I494+K494</f>
        <v>60</v>
      </c>
      <c r="Q494" s="119">
        <f>O494+P494</f>
        <v>480</v>
      </c>
      <c r="R494" s="293">
        <f>O494</f>
        <v>420</v>
      </c>
      <c r="S494" s="292"/>
    </row>
    <row r="495" spans="1:19" s="120" customFormat="1" ht="15.75">
      <c r="A495" s="115">
        <v>2</v>
      </c>
      <c r="B495" s="121" t="s">
        <v>62</v>
      </c>
      <c r="C495" s="115">
        <v>1989</v>
      </c>
      <c r="D495" s="115" t="s">
        <v>38</v>
      </c>
      <c r="E495" s="116">
        <v>60</v>
      </c>
      <c r="F495" s="116">
        <v>48</v>
      </c>
      <c r="G495" s="116">
        <v>54</v>
      </c>
      <c r="H495" s="118"/>
      <c r="I495" s="118">
        <v>60</v>
      </c>
      <c r="J495" s="118"/>
      <c r="K495" s="118"/>
      <c r="L495" s="118">
        <v>54</v>
      </c>
      <c r="M495" s="118">
        <v>48</v>
      </c>
      <c r="N495" s="118">
        <v>48</v>
      </c>
      <c r="O495" s="118">
        <f>F495+G495+H495+J495+L495+M495+N495</f>
        <v>252</v>
      </c>
      <c r="P495" s="119">
        <f>E495+G495+I495+K495</f>
        <v>174</v>
      </c>
      <c r="Q495" s="119">
        <f>O495+P495</f>
        <v>426</v>
      </c>
      <c r="R495" s="293">
        <f>O495</f>
        <v>252</v>
      </c>
      <c r="S495" s="294">
        <f>P495</f>
        <v>174</v>
      </c>
    </row>
    <row r="496" spans="1:19" s="120" customFormat="1" ht="15.75">
      <c r="A496" s="115">
        <v>3</v>
      </c>
      <c r="B496" s="121" t="s">
        <v>232</v>
      </c>
      <c r="C496" s="115">
        <v>1986</v>
      </c>
      <c r="D496" s="115" t="s">
        <v>38</v>
      </c>
      <c r="E496" s="116"/>
      <c r="F496" s="116">
        <v>54</v>
      </c>
      <c r="G496" s="116"/>
      <c r="H496" s="118"/>
      <c r="I496" s="118"/>
      <c r="J496" s="118"/>
      <c r="K496" s="118"/>
      <c r="L496" s="118"/>
      <c r="M496" s="118">
        <v>54</v>
      </c>
      <c r="N496" s="118">
        <v>54</v>
      </c>
      <c r="O496" s="118">
        <f>F496+G496+H496+J496+L496+M496+N496</f>
        <v>162</v>
      </c>
      <c r="P496" s="119">
        <f>E496+G496+I496+K496</f>
        <v>0</v>
      </c>
      <c r="Q496" s="119">
        <f>O496+P496</f>
        <v>162</v>
      </c>
      <c r="R496" s="293">
        <f>O496</f>
        <v>162</v>
      </c>
      <c r="S496" s="292"/>
    </row>
    <row r="497" spans="1:19" s="120" customFormat="1" ht="15.75">
      <c r="A497" s="115">
        <v>4</v>
      </c>
      <c r="B497" s="121" t="s">
        <v>708</v>
      </c>
      <c r="C497" s="115">
        <v>1990</v>
      </c>
      <c r="D497" s="115" t="s">
        <v>709</v>
      </c>
      <c r="E497" s="116"/>
      <c r="F497" s="116"/>
      <c r="G497" s="116"/>
      <c r="H497" s="118">
        <v>54</v>
      </c>
      <c r="I497" s="118"/>
      <c r="J497" s="118"/>
      <c r="K497" s="118"/>
      <c r="L497" s="118"/>
      <c r="M497" s="118"/>
      <c r="N497" s="118"/>
      <c r="O497" s="118">
        <f>F497+G497+H497+J497+L497+M497+N497</f>
        <v>54</v>
      </c>
      <c r="P497" s="119">
        <f>E497+G497+I497+K497</f>
        <v>0</v>
      </c>
      <c r="Q497" s="119">
        <f>O497+P497</f>
        <v>54</v>
      </c>
      <c r="R497" s="118"/>
      <c r="S497" s="118"/>
    </row>
    <row r="498" spans="1:19" s="120" customFormat="1" ht="15.75">
      <c r="A498" s="115">
        <v>5</v>
      </c>
      <c r="B498" s="121" t="s">
        <v>559</v>
      </c>
      <c r="C498" s="115">
        <v>1994</v>
      </c>
      <c r="D498" s="115" t="s">
        <v>38</v>
      </c>
      <c r="E498" s="116"/>
      <c r="F498" s="116"/>
      <c r="G498" s="116"/>
      <c r="H498" s="118"/>
      <c r="I498" s="118">
        <v>54</v>
      </c>
      <c r="J498" s="118"/>
      <c r="K498" s="118"/>
      <c r="L498" s="118"/>
      <c r="M498" s="118"/>
      <c r="N498" s="118"/>
      <c r="O498" s="118">
        <f>F498+G498+H498+J498+L498+M498+N498</f>
        <v>0</v>
      </c>
      <c r="P498" s="119">
        <f>E498+G498+I498+K498</f>
        <v>54</v>
      </c>
      <c r="Q498" s="119">
        <f>O498+P498</f>
        <v>54</v>
      </c>
      <c r="R498" s="118"/>
      <c r="S498" s="118"/>
    </row>
    <row r="499" spans="1:19" s="120" customFormat="1" ht="15.75">
      <c r="A499" s="115">
        <v>6</v>
      </c>
      <c r="B499" s="121" t="s">
        <v>796</v>
      </c>
      <c r="C499" s="115">
        <v>1989</v>
      </c>
      <c r="D499" s="115" t="s">
        <v>61</v>
      </c>
      <c r="E499" s="116"/>
      <c r="F499" s="116"/>
      <c r="G499" s="116"/>
      <c r="H499" s="118"/>
      <c r="I499" s="118"/>
      <c r="J499" s="118">
        <v>54</v>
      </c>
      <c r="K499" s="118"/>
      <c r="L499" s="118"/>
      <c r="M499" s="118"/>
      <c r="N499" s="118"/>
      <c r="O499" s="118">
        <f>F499+G499+H499+J499+L499+M499+N499</f>
        <v>54</v>
      </c>
      <c r="P499" s="119">
        <f>E499+G499+I499+K499</f>
        <v>0</v>
      </c>
      <c r="Q499" s="119">
        <f>O499+P499</f>
        <v>54</v>
      </c>
      <c r="R499" s="118"/>
      <c r="S499" s="118"/>
    </row>
    <row r="500" spans="1:19" s="120" customFormat="1" ht="15.75">
      <c r="A500" s="115">
        <v>7</v>
      </c>
      <c r="B500" s="121" t="s">
        <v>710</v>
      </c>
      <c r="C500" s="115">
        <v>1988</v>
      </c>
      <c r="D500" s="115" t="s">
        <v>721</v>
      </c>
      <c r="E500" s="116"/>
      <c r="F500" s="116"/>
      <c r="G500" s="116"/>
      <c r="H500" s="118">
        <v>48</v>
      </c>
      <c r="I500" s="118"/>
      <c r="J500" s="118"/>
      <c r="K500" s="118"/>
      <c r="L500" s="118"/>
      <c r="M500" s="118"/>
      <c r="N500" s="118"/>
      <c r="O500" s="118">
        <f>F500+G500+H500+J500+L500+M500+N500</f>
        <v>48</v>
      </c>
      <c r="P500" s="119">
        <f>E500+G500+I500+K500</f>
        <v>0</v>
      </c>
      <c r="Q500" s="119">
        <f>O500+P500</f>
        <v>48</v>
      </c>
      <c r="R500" s="118"/>
      <c r="S500" s="118"/>
    </row>
    <row r="501" spans="1:19" s="120" customFormat="1" ht="15.75">
      <c r="A501" s="115">
        <v>8</v>
      </c>
      <c r="B501" s="121" t="s">
        <v>233</v>
      </c>
      <c r="C501" s="115">
        <v>1991</v>
      </c>
      <c r="D501" s="115" t="s">
        <v>51</v>
      </c>
      <c r="E501" s="116"/>
      <c r="F501" s="116">
        <v>43</v>
      </c>
      <c r="G501" s="116"/>
      <c r="H501" s="118"/>
      <c r="I501" s="118"/>
      <c r="J501" s="118"/>
      <c r="K501" s="118"/>
      <c r="L501" s="118"/>
      <c r="M501" s="118"/>
      <c r="N501" s="118"/>
      <c r="O501" s="118">
        <f>F501+G501+H501+J501+L501+M501+N501</f>
        <v>43</v>
      </c>
      <c r="P501" s="119">
        <f>E501+G501+I501+K501</f>
        <v>0</v>
      </c>
      <c r="Q501" s="119">
        <f>O501+P501</f>
        <v>43</v>
      </c>
      <c r="R501" s="118"/>
      <c r="S501" s="118"/>
    </row>
    <row r="502" spans="1:19" s="120" customFormat="1" ht="15.75">
      <c r="A502" s="115">
        <v>9</v>
      </c>
      <c r="B502" s="121" t="s">
        <v>987</v>
      </c>
      <c r="C502" s="115">
        <v>1996</v>
      </c>
      <c r="D502" s="115" t="s">
        <v>196</v>
      </c>
      <c r="E502" s="116"/>
      <c r="F502" s="116"/>
      <c r="G502" s="116"/>
      <c r="H502" s="118"/>
      <c r="I502" s="118"/>
      <c r="J502" s="118"/>
      <c r="K502" s="118"/>
      <c r="L502" s="118"/>
      <c r="M502" s="118">
        <v>43</v>
      </c>
      <c r="N502" s="118"/>
      <c r="O502" s="118">
        <f>F502+G502+H502+J502+L502+M502+N502</f>
        <v>43</v>
      </c>
      <c r="P502" s="119">
        <f>E502+G502+I502+K502</f>
        <v>0</v>
      </c>
      <c r="Q502" s="119">
        <f>O502+P502</f>
        <v>43</v>
      </c>
      <c r="R502" s="118"/>
      <c r="S502" s="118"/>
    </row>
    <row r="504" spans="1:4" ht="15">
      <c r="A504" s="31" t="s">
        <v>88</v>
      </c>
      <c r="B504" s="380" t="s">
        <v>77</v>
      </c>
      <c r="C504" s="380" t="s">
        <v>1151</v>
      </c>
      <c r="D504" s="380" t="s">
        <v>25</v>
      </c>
    </row>
    <row r="505" spans="1:19" ht="75">
      <c r="A505" s="92" t="s">
        <v>54</v>
      </c>
      <c r="B505" s="92" t="s">
        <v>55</v>
      </c>
      <c r="C505" s="92" t="s">
        <v>56</v>
      </c>
      <c r="D505" s="92" t="s">
        <v>314</v>
      </c>
      <c r="E505" s="73" t="s">
        <v>318</v>
      </c>
      <c r="F505" s="73" t="s">
        <v>319</v>
      </c>
      <c r="G505" s="73" t="s">
        <v>320</v>
      </c>
      <c r="H505" s="73" t="s">
        <v>321</v>
      </c>
      <c r="I505" s="73" t="s">
        <v>322</v>
      </c>
      <c r="J505" s="73" t="s">
        <v>323</v>
      </c>
      <c r="K505" s="73" t="s">
        <v>324</v>
      </c>
      <c r="L505" s="73" t="s">
        <v>325</v>
      </c>
      <c r="M505" s="73" t="s">
        <v>326</v>
      </c>
      <c r="N505" s="73" t="s">
        <v>327</v>
      </c>
      <c r="O505" s="73" t="s">
        <v>328</v>
      </c>
      <c r="P505" s="73" t="s">
        <v>329</v>
      </c>
      <c r="Q505" s="73" t="s">
        <v>330</v>
      </c>
      <c r="R505" s="73" t="s">
        <v>331</v>
      </c>
      <c r="S505" s="73" t="s">
        <v>332</v>
      </c>
    </row>
    <row r="506" spans="1:19" s="120" customFormat="1" ht="15.75">
      <c r="A506" s="115">
        <v>1</v>
      </c>
      <c r="B506" s="121" t="s">
        <v>95</v>
      </c>
      <c r="C506" s="115">
        <v>1980</v>
      </c>
      <c r="D506" s="115" t="s">
        <v>38</v>
      </c>
      <c r="E506" s="116">
        <v>54</v>
      </c>
      <c r="F506" s="116"/>
      <c r="G506" s="116">
        <v>54</v>
      </c>
      <c r="H506" s="118">
        <v>60</v>
      </c>
      <c r="I506" s="118">
        <v>60</v>
      </c>
      <c r="J506" s="118">
        <v>60</v>
      </c>
      <c r="K506" s="118">
        <v>60</v>
      </c>
      <c r="L506" s="118">
        <v>60</v>
      </c>
      <c r="M506" s="118">
        <v>60</v>
      </c>
      <c r="N506" s="118">
        <v>60</v>
      </c>
      <c r="O506" s="118">
        <f>F506+G506+H506+J506+L506+M506+N506</f>
        <v>354</v>
      </c>
      <c r="P506" s="119">
        <f>E506+G506+I506+K506</f>
        <v>228</v>
      </c>
      <c r="Q506" s="119">
        <f>O506+P506</f>
        <v>582</v>
      </c>
      <c r="R506" s="293">
        <f>O506</f>
        <v>354</v>
      </c>
      <c r="S506" s="294">
        <f>P506</f>
        <v>228</v>
      </c>
    </row>
    <row r="507" spans="1:19" s="120" customFormat="1" ht="15.75">
      <c r="A507" s="115">
        <v>2</v>
      </c>
      <c r="B507" s="121" t="s">
        <v>409</v>
      </c>
      <c r="C507" s="115">
        <v>32</v>
      </c>
      <c r="D507" s="115" t="s">
        <v>361</v>
      </c>
      <c r="E507" s="116"/>
      <c r="F507" s="116"/>
      <c r="G507" s="116">
        <v>60</v>
      </c>
      <c r="H507" s="118"/>
      <c r="I507" s="118"/>
      <c r="J507" s="118"/>
      <c r="K507" s="118"/>
      <c r="L507" s="118"/>
      <c r="M507" s="118"/>
      <c r="N507" s="118"/>
      <c r="O507" s="118">
        <f>F507+G507+H507+J507+L507+M507+N507</f>
        <v>60</v>
      </c>
      <c r="P507" s="119">
        <f>E507+G507+I507+K507</f>
        <v>60</v>
      </c>
      <c r="Q507" s="119">
        <f>O507+P507</f>
        <v>120</v>
      </c>
      <c r="R507" s="118"/>
      <c r="S507" s="118"/>
    </row>
    <row r="508" spans="1:19" s="120" customFormat="1" ht="15.75">
      <c r="A508" s="115">
        <v>3</v>
      </c>
      <c r="B508" s="121" t="s">
        <v>410</v>
      </c>
      <c r="C508" s="115">
        <v>31</v>
      </c>
      <c r="D508" s="115" t="s">
        <v>61</v>
      </c>
      <c r="E508" s="116"/>
      <c r="F508" s="116"/>
      <c r="G508" s="116">
        <v>48</v>
      </c>
      <c r="H508" s="118"/>
      <c r="I508" s="118"/>
      <c r="J508" s="118"/>
      <c r="K508" s="118"/>
      <c r="L508" s="118"/>
      <c r="M508" s="118"/>
      <c r="N508" s="118"/>
      <c r="O508" s="118">
        <f>F508+G508+H508+J508+L508+M508+N508</f>
        <v>48</v>
      </c>
      <c r="P508" s="119">
        <f>E508+G508+I508+K508</f>
        <v>48</v>
      </c>
      <c r="Q508" s="119">
        <f>O508+P508</f>
        <v>96</v>
      </c>
      <c r="R508" s="118"/>
      <c r="S508" s="118"/>
    </row>
    <row r="509" spans="1:19" s="120" customFormat="1" ht="15.75">
      <c r="A509" s="115">
        <v>4</v>
      </c>
      <c r="B509" s="121" t="s">
        <v>94</v>
      </c>
      <c r="C509" s="115">
        <v>1979</v>
      </c>
      <c r="D509" s="115" t="s">
        <v>38</v>
      </c>
      <c r="E509" s="116">
        <v>60</v>
      </c>
      <c r="F509" s="116"/>
      <c r="G509" s="116"/>
      <c r="H509" s="118"/>
      <c r="I509" s="118"/>
      <c r="J509" s="118"/>
      <c r="K509" s="118"/>
      <c r="L509" s="118"/>
      <c r="M509" s="118"/>
      <c r="N509" s="118"/>
      <c r="O509" s="118">
        <f>F509+G509+H509+J509+L509+M509+N509</f>
        <v>0</v>
      </c>
      <c r="P509" s="119">
        <f>E509+G509+I509+K509</f>
        <v>60</v>
      </c>
      <c r="Q509" s="119">
        <f>O509+P509</f>
        <v>60</v>
      </c>
      <c r="R509" s="118"/>
      <c r="S509" s="118"/>
    </row>
    <row r="510" spans="1:19" s="120" customFormat="1" ht="15.75">
      <c r="A510" s="115">
        <v>5</v>
      </c>
      <c r="B510" s="121" t="s">
        <v>558</v>
      </c>
      <c r="C510" s="115">
        <v>1984</v>
      </c>
      <c r="D510" s="115" t="s">
        <v>38</v>
      </c>
      <c r="E510" s="116"/>
      <c r="F510" s="116"/>
      <c r="G510" s="116"/>
      <c r="H510" s="118"/>
      <c r="I510" s="118">
        <v>54</v>
      </c>
      <c r="J510" s="118"/>
      <c r="K510" s="118"/>
      <c r="L510" s="118"/>
      <c r="M510" s="118"/>
      <c r="N510" s="118"/>
      <c r="O510" s="118">
        <f>F510+G510+H510+J510+L510+M510+N510</f>
        <v>0</v>
      </c>
      <c r="P510" s="119">
        <f>E510+G510+I510+K510</f>
        <v>54</v>
      </c>
      <c r="Q510" s="119">
        <f>O510+P510</f>
        <v>54</v>
      </c>
      <c r="R510" s="118"/>
      <c r="S510" s="118"/>
    </row>
    <row r="511" spans="1:19" s="120" customFormat="1" ht="15.75">
      <c r="A511" s="115">
        <v>6</v>
      </c>
      <c r="B511" s="121" t="s">
        <v>65</v>
      </c>
      <c r="C511" s="115">
        <v>1985</v>
      </c>
      <c r="D511" s="115" t="s">
        <v>61</v>
      </c>
      <c r="E511" s="116">
        <v>48</v>
      </c>
      <c r="F511" s="116"/>
      <c r="G511" s="116"/>
      <c r="H511" s="118"/>
      <c r="I511" s="118"/>
      <c r="J511" s="118"/>
      <c r="K511" s="118"/>
      <c r="L511" s="118"/>
      <c r="M511" s="118"/>
      <c r="N511" s="118"/>
      <c r="O511" s="118">
        <f>F511+G511+H511+J511+L511+M511+N511</f>
        <v>0</v>
      </c>
      <c r="P511" s="119">
        <f>E511+G511+I511+K511</f>
        <v>48</v>
      </c>
      <c r="Q511" s="119">
        <f>O511+P511</f>
        <v>48</v>
      </c>
      <c r="R511" s="118"/>
      <c r="S511" s="118"/>
    </row>
    <row r="513" spans="1:4" ht="15">
      <c r="A513" s="31" t="s">
        <v>89</v>
      </c>
      <c r="B513" s="380" t="s">
        <v>77</v>
      </c>
      <c r="C513" s="380" t="s">
        <v>10</v>
      </c>
      <c r="D513" s="380" t="s">
        <v>26</v>
      </c>
    </row>
    <row r="514" spans="1:19" ht="75">
      <c r="A514" s="92" t="s">
        <v>54</v>
      </c>
      <c r="B514" s="92" t="s">
        <v>55</v>
      </c>
      <c r="C514" s="92" t="s">
        <v>56</v>
      </c>
      <c r="D514" s="92" t="s">
        <v>314</v>
      </c>
      <c r="E514" s="73" t="s">
        <v>318</v>
      </c>
      <c r="F514" s="73" t="s">
        <v>319</v>
      </c>
      <c r="G514" s="73" t="s">
        <v>320</v>
      </c>
      <c r="H514" s="73" t="s">
        <v>321</v>
      </c>
      <c r="I514" s="73" t="s">
        <v>322</v>
      </c>
      <c r="J514" s="73" t="s">
        <v>323</v>
      </c>
      <c r="K514" s="73" t="s">
        <v>324</v>
      </c>
      <c r="L514" s="73" t="s">
        <v>325</v>
      </c>
      <c r="M514" s="73" t="s">
        <v>326</v>
      </c>
      <c r="N514" s="73" t="s">
        <v>327</v>
      </c>
      <c r="O514" s="73" t="s">
        <v>328</v>
      </c>
      <c r="P514" s="73" t="s">
        <v>329</v>
      </c>
      <c r="Q514" s="73" t="s">
        <v>330</v>
      </c>
      <c r="R514" s="73" t="s">
        <v>331</v>
      </c>
      <c r="S514" s="73" t="s">
        <v>332</v>
      </c>
    </row>
    <row r="515" spans="1:19" s="120" customFormat="1" ht="15.75">
      <c r="A515" s="115">
        <v>1</v>
      </c>
      <c r="B515" s="121" t="s">
        <v>236</v>
      </c>
      <c r="C515" s="115">
        <v>1968</v>
      </c>
      <c r="D515" s="115" t="s">
        <v>237</v>
      </c>
      <c r="E515" s="116"/>
      <c r="F515" s="116">
        <v>60</v>
      </c>
      <c r="G515" s="116"/>
      <c r="H515" s="118">
        <v>60</v>
      </c>
      <c r="I515" s="118"/>
      <c r="J515" s="118"/>
      <c r="K515" s="118"/>
      <c r="L515" s="118">
        <v>60</v>
      </c>
      <c r="M515" s="118"/>
      <c r="N515" s="118"/>
      <c r="O515" s="118">
        <f>F515+G515+H515+J515+L515+M515+N515</f>
        <v>180</v>
      </c>
      <c r="P515" s="119">
        <f>E515+G515+I515+K515</f>
        <v>0</v>
      </c>
      <c r="Q515" s="119">
        <f>O515+P515</f>
        <v>180</v>
      </c>
      <c r="R515" s="293">
        <f>O515</f>
        <v>180</v>
      </c>
      <c r="S515" s="118"/>
    </row>
    <row r="516" spans="1:19" s="120" customFormat="1" ht="15.75">
      <c r="A516" s="115">
        <v>2</v>
      </c>
      <c r="B516" s="121" t="s">
        <v>96</v>
      </c>
      <c r="C516" s="115">
        <v>1974</v>
      </c>
      <c r="D516" s="115" t="s">
        <v>61</v>
      </c>
      <c r="E516" s="116">
        <v>60</v>
      </c>
      <c r="F516" s="116"/>
      <c r="G516" s="116"/>
      <c r="H516" s="118"/>
      <c r="I516" s="118"/>
      <c r="J516" s="118"/>
      <c r="K516" s="118"/>
      <c r="L516" s="118">
        <v>54</v>
      </c>
      <c r="M516" s="118">
        <v>60</v>
      </c>
      <c r="N516" s="118"/>
      <c r="O516" s="118">
        <f>F516+G516+H516+J516+L516+M516+N516</f>
        <v>114</v>
      </c>
      <c r="P516" s="119">
        <f>E516+G516+I516+K516</f>
        <v>60</v>
      </c>
      <c r="Q516" s="119">
        <f>O516+P516</f>
        <v>174</v>
      </c>
      <c r="R516" s="293">
        <f>O516</f>
        <v>114</v>
      </c>
      <c r="S516" s="118"/>
    </row>
    <row r="517" spans="1:19" s="120" customFormat="1" ht="15.75">
      <c r="A517" s="115">
        <v>3</v>
      </c>
      <c r="B517" s="121" t="s">
        <v>239</v>
      </c>
      <c r="C517" s="115">
        <v>1971</v>
      </c>
      <c r="D517" s="115" t="s">
        <v>51</v>
      </c>
      <c r="E517" s="116"/>
      <c r="F517" s="116">
        <v>54</v>
      </c>
      <c r="G517" s="116"/>
      <c r="H517" s="118"/>
      <c r="I517" s="118"/>
      <c r="J517" s="118"/>
      <c r="K517" s="118"/>
      <c r="L517" s="118"/>
      <c r="M517" s="118"/>
      <c r="N517" s="118"/>
      <c r="O517" s="118">
        <f>F517+G517+H517+J517+L517+M517+N517</f>
        <v>54</v>
      </c>
      <c r="P517" s="119">
        <f>E517+G517+I517+K517</f>
        <v>0</v>
      </c>
      <c r="Q517" s="119">
        <f>O517+P517</f>
        <v>54</v>
      </c>
      <c r="R517" s="118"/>
      <c r="S517" s="118"/>
    </row>
    <row r="518" ht="15.75">
      <c r="A518" s="23"/>
    </row>
    <row r="519" spans="1:4" ht="15">
      <c r="A519" s="31" t="s">
        <v>90</v>
      </c>
      <c r="B519" s="380" t="s">
        <v>79</v>
      </c>
      <c r="C519" s="380" t="s">
        <v>12</v>
      </c>
      <c r="D519" s="380" t="s">
        <v>28</v>
      </c>
    </row>
    <row r="520" spans="1:19" ht="75">
      <c r="A520" s="92" t="s">
        <v>54</v>
      </c>
      <c r="B520" s="92" t="s">
        <v>55</v>
      </c>
      <c r="C520" s="92" t="s">
        <v>56</v>
      </c>
      <c r="D520" s="92" t="s">
        <v>314</v>
      </c>
      <c r="E520" s="73" t="s">
        <v>318</v>
      </c>
      <c r="F520" s="73" t="s">
        <v>319</v>
      </c>
      <c r="G520" s="73" t="s">
        <v>320</v>
      </c>
      <c r="H520" s="73" t="s">
        <v>321</v>
      </c>
      <c r="I520" s="73" t="s">
        <v>322</v>
      </c>
      <c r="J520" s="73" t="s">
        <v>323</v>
      </c>
      <c r="K520" s="73" t="s">
        <v>324</v>
      </c>
      <c r="L520" s="73" t="s">
        <v>325</v>
      </c>
      <c r="M520" s="73" t="s">
        <v>326</v>
      </c>
      <c r="N520" s="73" t="s">
        <v>327</v>
      </c>
      <c r="O520" s="73" t="s">
        <v>328</v>
      </c>
      <c r="P520" s="73" t="s">
        <v>329</v>
      </c>
      <c r="Q520" s="73" t="s">
        <v>330</v>
      </c>
      <c r="R520" s="73" t="s">
        <v>331</v>
      </c>
      <c r="S520" s="73" t="s">
        <v>332</v>
      </c>
    </row>
    <row r="521" spans="1:19" s="120" customFormat="1" ht="15.75">
      <c r="A521" s="115">
        <v>1</v>
      </c>
      <c r="B521" s="121" t="s">
        <v>70</v>
      </c>
      <c r="C521" s="115">
        <v>1965</v>
      </c>
      <c r="D521" s="115" t="s">
        <v>61</v>
      </c>
      <c r="E521" s="116">
        <v>60</v>
      </c>
      <c r="F521" s="116">
        <v>54</v>
      </c>
      <c r="G521" s="116">
        <v>60</v>
      </c>
      <c r="H521" s="118">
        <v>54</v>
      </c>
      <c r="I521" s="118"/>
      <c r="J521" s="118">
        <v>60</v>
      </c>
      <c r="K521" s="118">
        <v>60</v>
      </c>
      <c r="L521" s="118">
        <v>60</v>
      </c>
      <c r="M521" s="118">
        <v>43</v>
      </c>
      <c r="N521" s="118">
        <v>54</v>
      </c>
      <c r="O521" s="118">
        <f>F521+G521+H521+J521+L521+M521+N521</f>
        <v>385</v>
      </c>
      <c r="P521" s="119">
        <f>E521+G521+I521+K521</f>
        <v>180</v>
      </c>
      <c r="Q521" s="119">
        <f>O521+P521</f>
        <v>565</v>
      </c>
      <c r="R521" s="293">
        <f>O521</f>
        <v>385</v>
      </c>
      <c r="S521" s="294">
        <f>P521</f>
        <v>180</v>
      </c>
    </row>
    <row r="522" spans="1:19" s="120" customFormat="1" ht="15.75">
      <c r="A522" s="115">
        <v>2</v>
      </c>
      <c r="B522" s="121" t="s">
        <v>238</v>
      </c>
      <c r="C522" s="115">
        <v>1958</v>
      </c>
      <c r="D522" s="115" t="s">
        <v>61</v>
      </c>
      <c r="E522" s="116"/>
      <c r="F522" s="116">
        <v>60</v>
      </c>
      <c r="G522" s="116">
        <v>54</v>
      </c>
      <c r="H522" s="118">
        <v>48</v>
      </c>
      <c r="I522" s="118"/>
      <c r="J522" s="118"/>
      <c r="K522" s="118"/>
      <c r="L522" s="118"/>
      <c r="M522" s="118">
        <v>60</v>
      </c>
      <c r="N522" s="118">
        <v>60</v>
      </c>
      <c r="O522" s="118">
        <f>F522+G522+H522+J522+L522+M522+N522</f>
        <v>282</v>
      </c>
      <c r="P522" s="119">
        <f>E522+G522+I522+K522</f>
        <v>54</v>
      </c>
      <c r="Q522" s="119">
        <f>O522+P522</f>
        <v>336</v>
      </c>
      <c r="R522" s="293">
        <f>O522</f>
        <v>282</v>
      </c>
      <c r="S522" s="295"/>
    </row>
    <row r="523" spans="1:19" s="120" customFormat="1" ht="15.75">
      <c r="A523" s="115">
        <v>3</v>
      </c>
      <c r="B523" s="121" t="s">
        <v>706</v>
      </c>
      <c r="C523" s="115">
        <v>1965</v>
      </c>
      <c r="D523" s="115" t="s">
        <v>659</v>
      </c>
      <c r="E523" s="116"/>
      <c r="F523" s="116"/>
      <c r="G523" s="116"/>
      <c r="H523" s="118">
        <v>60</v>
      </c>
      <c r="I523" s="118"/>
      <c r="J523" s="118"/>
      <c r="K523" s="118"/>
      <c r="L523" s="118"/>
      <c r="M523" s="118">
        <v>54</v>
      </c>
      <c r="N523" s="118"/>
      <c r="O523" s="118">
        <f>F523+G523+H523+J523+L523+M523+N523</f>
        <v>114</v>
      </c>
      <c r="P523" s="119">
        <f>E523+G523+I523+K523</f>
        <v>0</v>
      </c>
      <c r="Q523" s="119">
        <f>O523+P523</f>
        <v>114</v>
      </c>
      <c r="R523" s="293">
        <f>O523</f>
        <v>114</v>
      </c>
      <c r="S523" s="295"/>
    </row>
    <row r="524" spans="1:19" s="120" customFormat="1" ht="15.75">
      <c r="A524" s="115">
        <v>4</v>
      </c>
      <c r="B524" s="121" t="s">
        <v>557</v>
      </c>
      <c r="C524" s="115">
        <v>1961</v>
      </c>
      <c r="D524" s="115" t="s">
        <v>38</v>
      </c>
      <c r="E524" s="116"/>
      <c r="F524" s="116"/>
      <c r="G524" s="116"/>
      <c r="H524" s="118"/>
      <c r="I524" s="118">
        <v>60</v>
      </c>
      <c r="J524" s="118"/>
      <c r="K524" s="118"/>
      <c r="L524" s="118"/>
      <c r="M524" s="118"/>
      <c r="N524" s="118"/>
      <c r="O524" s="118">
        <f>F524+G524+H524+J524+L524+M524+N524</f>
        <v>0</v>
      </c>
      <c r="P524" s="119">
        <f>E524+G524+I524+K524</f>
        <v>60</v>
      </c>
      <c r="Q524" s="119">
        <f>O524+P524</f>
        <v>60</v>
      </c>
      <c r="R524" s="118"/>
      <c r="S524" s="118"/>
    </row>
    <row r="525" spans="1:19" s="120" customFormat="1" ht="15.75">
      <c r="A525" s="115">
        <v>5</v>
      </c>
      <c r="B525" s="121" t="s">
        <v>1008</v>
      </c>
      <c r="C525" s="115">
        <v>1963</v>
      </c>
      <c r="D525" s="115" t="s">
        <v>38</v>
      </c>
      <c r="E525" s="116"/>
      <c r="F525" s="116"/>
      <c r="G525" s="116"/>
      <c r="H525" s="118"/>
      <c r="I525" s="118"/>
      <c r="J525" s="118"/>
      <c r="K525" s="118"/>
      <c r="L525" s="118"/>
      <c r="M525" s="118">
        <v>48</v>
      </c>
      <c r="N525" s="118"/>
      <c r="O525" s="118">
        <f>F525+G525+H525+J525+L525+M525+N525</f>
        <v>48</v>
      </c>
      <c r="P525" s="119">
        <f>E525+G525+I525+K525</f>
        <v>0</v>
      </c>
      <c r="Q525" s="119">
        <f>O525+P525</f>
        <v>48</v>
      </c>
      <c r="R525" s="118"/>
      <c r="S525" s="118"/>
    </row>
    <row r="527" spans="1:4" ht="15">
      <c r="A527" s="27" t="s">
        <v>91</v>
      </c>
      <c r="B527" s="380" t="s">
        <v>79</v>
      </c>
      <c r="C527" s="380" t="s">
        <v>14</v>
      </c>
      <c r="D527" s="380" t="s">
        <v>30</v>
      </c>
    </row>
    <row r="528" spans="1:19" ht="75">
      <c r="A528" s="92" t="s">
        <v>54</v>
      </c>
      <c r="B528" s="92" t="s">
        <v>55</v>
      </c>
      <c r="C528" s="92" t="s">
        <v>56</v>
      </c>
      <c r="D528" s="92" t="s">
        <v>314</v>
      </c>
      <c r="E528" s="73" t="s">
        <v>318</v>
      </c>
      <c r="F528" s="73" t="s">
        <v>319</v>
      </c>
      <c r="G528" s="73" t="s">
        <v>320</v>
      </c>
      <c r="H528" s="73" t="s">
        <v>321</v>
      </c>
      <c r="I528" s="73" t="s">
        <v>322</v>
      </c>
      <c r="J528" s="73" t="s">
        <v>323</v>
      </c>
      <c r="K528" s="73" t="s">
        <v>324</v>
      </c>
      <c r="L528" s="73" t="s">
        <v>325</v>
      </c>
      <c r="M528" s="73" t="s">
        <v>326</v>
      </c>
      <c r="N528" s="73" t="s">
        <v>327</v>
      </c>
      <c r="O528" s="73" t="s">
        <v>328</v>
      </c>
      <c r="P528" s="73" t="s">
        <v>329</v>
      </c>
      <c r="Q528" s="73" t="s">
        <v>330</v>
      </c>
      <c r="R528" s="73" t="s">
        <v>331</v>
      </c>
      <c r="S528" s="73" t="s">
        <v>332</v>
      </c>
    </row>
    <row r="529" spans="1:19" s="120" customFormat="1" ht="15.75">
      <c r="A529" s="115">
        <v>1</v>
      </c>
      <c r="B529" s="121" t="s">
        <v>556</v>
      </c>
      <c r="C529" s="115">
        <v>1954</v>
      </c>
      <c r="D529" s="115" t="s">
        <v>38</v>
      </c>
      <c r="E529" s="116"/>
      <c r="F529" s="116"/>
      <c r="G529" s="116"/>
      <c r="H529" s="118"/>
      <c r="I529" s="118">
        <v>60</v>
      </c>
      <c r="J529" s="118"/>
      <c r="K529" s="118"/>
      <c r="L529" s="118"/>
      <c r="M529" s="118"/>
      <c r="N529" s="118"/>
      <c r="O529" s="118">
        <f>F529+G529+H529+J529+L529+M529+N529</f>
        <v>0</v>
      </c>
      <c r="P529" s="119">
        <f>E529+G529+I529+K529</f>
        <v>60</v>
      </c>
      <c r="Q529" s="119">
        <f>O529+P529</f>
        <v>60</v>
      </c>
      <c r="R529" s="118"/>
      <c r="S529" s="118"/>
    </row>
    <row r="530" spans="1:19" s="120" customFormat="1" ht="15.75">
      <c r="A530" s="115">
        <v>2</v>
      </c>
      <c r="B530" s="121" t="s">
        <v>1009</v>
      </c>
      <c r="C530" s="115">
        <v>1949</v>
      </c>
      <c r="D530" s="115" t="s">
        <v>361</v>
      </c>
      <c r="E530" s="116"/>
      <c r="F530" s="116"/>
      <c r="G530" s="116"/>
      <c r="H530" s="118"/>
      <c r="I530" s="118"/>
      <c r="J530" s="118"/>
      <c r="K530" s="118"/>
      <c r="L530" s="118"/>
      <c r="M530" s="118">
        <v>60</v>
      </c>
      <c r="N530" s="118"/>
      <c r="O530" s="118">
        <f>F530+G530+H530+J530+L530+M530+N530</f>
        <v>60</v>
      </c>
      <c r="P530" s="119">
        <f>E530+G530+I530+K530</f>
        <v>0</v>
      </c>
      <c r="Q530" s="119">
        <f>O530+P530</f>
        <v>60</v>
      </c>
      <c r="R530" s="118"/>
      <c r="S530" s="1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3:L158"/>
  <sheetViews>
    <sheetView zoomScale="70" zoomScaleNormal="70" zoomScalePageLayoutView="0" workbookViewId="0" topLeftCell="A1">
      <pane ySplit="8" topLeftCell="A147" activePane="bottomLeft" state="frozen"/>
      <selection pane="topLeft" activeCell="A1" sqref="A1"/>
      <selection pane="bottomLeft" activeCell="B153" sqref="B153:B155"/>
    </sheetView>
  </sheetViews>
  <sheetFormatPr defaultColWidth="9.140625" defaultRowHeight="12.75"/>
  <cols>
    <col min="1" max="1" width="13.57421875" style="0" customWidth="1"/>
    <col min="2" max="2" width="31.7109375" style="0" customWidth="1"/>
    <col min="3" max="3" width="12.7109375" style="0" customWidth="1"/>
    <col min="4" max="4" width="33.7109375" style="0" customWidth="1"/>
    <col min="5" max="5" width="17.7109375" style="0" customWidth="1"/>
    <col min="6" max="6" width="18.7109375" style="0" customWidth="1"/>
    <col min="7" max="7" width="19.28125" style="0" customWidth="1"/>
    <col min="8" max="8" width="16.00390625" style="0" customWidth="1"/>
    <col min="9" max="9" width="18.421875" style="0" customWidth="1"/>
    <col min="10" max="10" width="18.28125" style="0" customWidth="1"/>
    <col min="11" max="11" width="17.00390625" style="0" customWidth="1"/>
    <col min="12" max="12" width="15.28125" style="384" customWidth="1"/>
  </cols>
  <sheetData>
    <row r="3" spans="2:4" ht="18">
      <c r="B3" s="94" t="s">
        <v>313</v>
      </c>
      <c r="C3" s="94"/>
      <c r="D3" s="94"/>
    </row>
    <row r="5" spans="2:12" ht="20.25">
      <c r="B5" s="41" t="s">
        <v>116</v>
      </c>
      <c r="E5" s="90"/>
      <c r="F5" s="90"/>
      <c r="G5" s="90"/>
      <c r="H5" s="90"/>
      <c r="I5" s="90"/>
      <c r="J5" s="90"/>
      <c r="K5" s="90"/>
      <c r="L5" s="90"/>
    </row>
    <row r="6" spans="5:12" ht="12.75">
      <c r="E6" s="91"/>
      <c r="F6" s="91"/>
      <c r="G6" s="91"/>
      <c r="H6" s="91"/>
      <c r="I6" s="91"/>
      <c r="J6" s="91"/>
      <c r="K6" s="91"/>
      <c r="L6" s="91"/>
    </row>
    <row r="7" spans="1:4" ht="30">
      <c r="A7" s="93" t="s">
        <v>81</v>
      </c>
      <c r="B7" s="379" t="s">
        <v>76</v>
      </c>
      <c r="C7" s="379" t="s">
        <v>16</v>
      </c>
      <c r="D7" s="379" t="s">
        <v>17</v>
      </c>
    </row>
    <row r="8" spans="1:12" ht="75">
      <c r="A8" s="92" t="s">
        <v>54</v>
      </c>
      <c r="B8" s="92" t="s">
        <v>55</v>
      </c>
      <c r="C8" s="92" t="s">
        <v>56</v>
      </c>
      <c r="D8" s="92" t="s">
        <v>314</v>
      </c>
      <c r="E8" s="73" t="s">
        <v>319</v>
      </c>
      <c r="F8" s="73" t="s">
        <v>320</v>
      </c>
      <c r="G8" s="73" t="s">
        <v>321</v>
      </c>
      <c r="H8" s="73" t="s">
        <v>323</v>
      </c>
      <c r="I8" s="73" t="s">
        <v>325</v>
      </c>
      <c r="J8" s="73" t="s">
        <v>326</v>
      </c>
      <c r="K8" s="73" t="s">
        <v>327</v>
      </c>
      <c r="L8" s="385" t="s">
        <v>328</v>
      </c>
    </row>
    <row r="9" spans="1:12" s="120" customFormat="1" ht="15.75">
      <c r="A9" s="381">
        <v>1</v>
      </c>
      <c r="B9" s="382" t="s">
        <v>347</v>
      </c>
      <c r="C9" s="381">
        <v>2004</v>
      </c>
      <c r="D9" s="381" t="s">
        <v>348</v>
      </c>
      <c r="E9" s="383"/>
      <c r="F9" s="383">
        <v>54</v>
      </c>
      <c r="G9" s="293"/>
      <c r="H9" s="293">
        <v>60</v>
      </c>
      <c r="I9" s="293">
        <v>60</v>
      </c>
      <c r="J9" s="293">
        <v>43</v>
      </c>
      <c r="K9" s="293"/>
      <c r="L9" s="293">
        <f>E9+F9+G9+H9+I9+J9+K9</f>
        <v>217</v>
      </c>
    </row>
    <row r="10" spans="1:12" s="120" customFormat="1" ht="15.75">
      <c r="A10" s="381">
        <v>2</v>
      </c>
      <c r="B10" s="382" t="s">
        <v>351</v>
      </c>
      <c r="C10" s="381">
        <v>2004</v>
      </c>
      <c r="D10" s="381" t="s">
        <v>350</v>
      </c>
      <c r="E10" s="383"/>
      <c r="F10" s="383">
        <v>43</v>
      </c>
      <c r="G10" s="293">
        <v>43</v>
      </c>
      <c r="H10" s="293">
        <v>40</v>
      </c>
      <c r="I10" s="293"/>
      <c r="J10" s="293">
        <v>36</v>
      </c>
      <c r="K10" s="293"/>
      <c r="L10" s="293">
        <f>E10+F10+G10+H10+I10+J10+K10</f>
        <v>162</v>
      </c>
    </row>
    <row r="11" spans="1:12" s="120" customFormat="1" ht="15.75">
      <c r="A11" s="381">
        <v>3</v>
      </c>
      <c r="B11" s="382" t="s">
        <v>592</v>
      </c>
      <c r="C11" s="381">
        <v>2003</v>
      </c>
      <c r="D11" s="381" t="s">
        <v>582</v>
      </c>
      <c r="E11" s="383"/>
      <c r="F11" s="383"/>
      <c r="G11" s="293">
        <v>60</v>
      </c>
      <c r="H11" s="293"/>
      <c r="I11" s="293"/>
      <c r="J11" s="293">
        <v>43</v>
      </c>
      <c r="K11" s="293">
        <v>54</v>
      </c>
      <c r="L11" s="293">
        <f>E11+F11+G11+H11+I11+J11+K11</f>
        <v>157</v>
      </c>
    </row>
    <row r="12" spans="1:12" s="120" customFormat="1" ht="15.75">
      <c r="A12" s="115">
        <v>4</v>
      </c>
      <c r="B12" s="121" t="s">
        <v>358</v>
      </c>
      <c r="C12" s="115">
        <v>2005</v>
      </c>
      <c r="D12" s="115" t="s">
        <v>350</v>
      </c>
      <c r="E12" s="116"/>
      <c r="F12" s="116">
        <v>31</v>
      </c>
      <c r="G12" s="118">
        <v>31</v>
      </c>
      <c r="H12" s="118">
        <v>34</v>
      </c>
      <c r="I12" s="118">
        <v>48</v>
      </c>
      <c r="J12" s="118">
        <v>10</v>
      </c>
      <c r="K12" s="118"/>
      <c r="L12" s="295">
        <f>E12+F12+G12+H12+I12+J12+K12</f>
        <v>154</v>
      </c>
    </row>
    <row r="13" spans="1:12" s="120" customFormat="1" ht="15.75">
      <c r="A13" s="115">
        <v>5</v>
      </c>
      <c r="B13" s="121" t="s">
        <v>602</v>
      </c>
      <c r="C13" s="115">
        <v>2005</v>
      </c>
      <c r="D13" s="115" t="s">
        <v>601</v>
      </c>
      <c r="E13" s="116"/>
      <c r="F13" s="116"/>
      <c r="G13" s="118">
        <v>40</v>
      </c>
      <c r="H13" s="118">
        <v>43</v>
      </c>
      <c r="I13" s="118">
        <v>54</v>
      </c>
      <c r="J13" s="118"/>
      <c r="K13" s="118"/>
      <c r="L13" s="295">
        <f>E13+F13+G13+H13+I13+J13+K13</f>
        <v>137</v>
      </c>
    </row>
    <row r="14" spans="1:12" s="120" customFormat="1" ht="15.75">
      <c r="A14" s="115">
        <v>6</v>
      </c>
      <c r="B14" s="121" t="s">
        <v>964</v>
      </c>
      <c r="C14" s="115">
        <v>2004</v>
      </c>
      <c r="D14" s="115" t="s">
        <v>196</v>
      </c>
      <c r="E14" s="116"/>
      <c r="F14" s="116"/>
      <c r="G14" s="118"/>
      <c r="H14" s="118"/>
      <c r="I14" s="118"/>
      <c r="J14" s="118">
        <v>60</v>
      </c>
      <c r="K14" s="118">
        <v>60</v>
      </c>
      <c r="L14" s="295">
        <f>E14+F14+G14+H14+I14+J14+K14</f>
        <v>120</v>
      </c>
    </row>
    <row r="15" spans="1:12" s="120" customFormat="1" ht="15.75">
      <c r="A15" s="115">
        <v>7</v>
      </c>
      <c r="B15" s="121" t="s">
        <v>627</v>
      </c>
      <c r="C15" s="115">
        <v>2005</v>
      </c>
      <c r="D15" s="115" t="s">
        <v>604</v>
      </c>
      <c r="E15" s="116"/>
      <c r="F15" s="116"/>
      <c r="G15" s="118">
        <v>30</v>
      </c>
      <c r="H15" s="118">
        <v>28</v>
      </c>
      <c r="I15" s="118">
        <v>40</v>
      </c>
      <c r="J15" s="118"/>
      <c r="K15" s="118"/>
      <c r="L15" s="295">
        <f>E15+F15+G15+H15+I15+J15+K15</f>
        <v>98</v>
      </c>
    </row>
    <row r="16" spans="1:12" s="120" customFormat="1" ht="15.75">
      <c r="A16" s="115">
        <v>8</v>
      </c>
      <c r="B16" s="121" t="s">
        <v>349</v>
      </c>
      <c r="C16" s="115">
        <v>2004</v>
      </c>
      <c r="D16" s="115" t="s">
        <v>350</v>
      </c>
      <c r="E16" s="116"/>
      <c r="F16" s="116">
        <v>48</v>
      </c>
      <c r="G16" s="118">
        <v>34</v>
      </c>
      <c r="H16" s="118"/>
      <c r="I16" s="118"/>
      <c r="J16" s="118">
        <v>10</v>
      </c>
      <c r="K16" s="118"/>
      <c r="L16" s="295">
        <f>E16+F16+G16+H16+I16+J16+K16</f>
        <v>92</v>
      </c>
    </row>
    <row r="17" spans="1:12" s="120" customFormat="1" ht="15.75">
      <c r="A17" s="115">
        <v>9</v>
      </c>
      <c r="B17" s="121" t="s">
        <v>598</v>
      </c>
      <c r="C17" s="115">
        <v>2003</v>
      </c>
      <c r="D17" s="115" t="s">
        <v>582</v>
      </c>
      <c r="E17" s="116"/>
      <c r="F17" s="116"/>
      <c r="G17" s="118">
        <v>48</v>
      </c>
      <c r="H17" s="118"/>
      <c r="I17" s="118"/>
      <c r="J17" s="118">
        <v>26</v>
      </c>
      <c r="K17" s="118"/>
      <c r="L17" s="295">
        <f>E17+F17+G17+H17+I17+J17+K17</f>
        <v>74</v>
      </c>
    </row>
    <row r="18" spans="1:12" s="120" customFormat="1" ht="15.75">
      <c r="A18" s="115">
        <v>10</v>
      </c>
      <c r="B18" s="121" t="s">
        <v>345</v>
      </c>
      <c r="C18" s="115">
        <v>2004</v>
      </c>
      <c r="D18" s="115" t="s">
        <v>346</v>
      </c>
      <c r="E18" s="116"/>
      <c r="F18" s="116">
        <v>60</v>
      </c>
      <c r="G18" s="118"/>
      <c r="H18" s="118"/>
      <c r="I18" s="118"/>
      <c r="J18" s="118"/>
      <c r="K18" s="118"/>
      <c r="L18" s="295">
        <f>E18+F18+G18+H18+I18+J18+K18</f>
        <v>60</v>
      </c>
    </row>
    <row r="19" spans="1:12" s="120" customFormat="1" ht="15.75">
      <c r="A19" s="115">
        <v>11</v>
      </c>
      <c r="B19" s="121" t="s">
        <v>742</v>
      </c>
      <c r="C19" s="115">
        <v>2003</v>
      </c>
      <c r="D19" s="115" t="s">
        <v>50</v>
      </c>
      <c r="E19" s="116"/>
      <c r="F19" s="116"/>
      <c r="G19" s="118"/>
      <c r="H19" s="118">
        <v>54</v>
      </c>
      <c r="I19" s="118"/>
      <c r="J19" s="118"/>
      <c r="K19" s="118"/>
      <c r="L19" s="295">
        <f>E19+F19+G19+H19+I19+J19+K19</f>
        <v>54</v>
      </c>
    </row>
    <row r="20" spans="1:12" s="120" customFormat="1" ht="15.75">
      <c r="A20" s="115">
        <v>12</v>
      </c>
      <c r="B20" s="121" t="s">
        <v>352</v>
      </c>
      <c r="C20" s="115">
        <v>2006</v>
      </c>
      <c r="D20" s="115" t="s">
        <v>346</v>
      </c>
      <c r="E20" s="116"/>
      <c r="F20" s="116">
        <v>40</v>
      </c>
      <c r="G20" s="118"/>
      <c r="H20" s="118"/>
      <c r="I20" s="118"/>
      <c r="J20" s="118"/>
      <c r="K20" s="118"/>
      <c r="L20" s="295">
        <f>E20+F20+G20+H20+I20+J20+K20</f>
        <v>40</v>
      </c>
    </row>
    <row r="21" spans="1:12" s="120" customFormat="1" ht="15.75">
      <c r="A21" s="115">
        <v>13</v>
      </c>
      <c r="B21" s="121" t="s">
        <v>353</v>
      </c>
      <c r="C21" s="115">
        <v>2006</v>
      </c>
      <c r="D21" s="115" t="s">
        <v>346</v>
      </c>
      <c r="E21" s="116"/>
      <c r="F21" s="116">
        <v>38</v>
      </c>
      <c r="G21" s="118"/>
      <c r="H21" s="118"/>
      <c r="I21" s="118"/>
      <c r="J21" s="118"/>
      <c r="K21" s="118"/>
      <c r="L21" s="295">
        <f>E21+F21+G21+H21+I21+J21+K21</f>
        <v>38</v>
      </c>
    </row>
    <row r="22" ht="15.75">
      <c r="A22" s="23"/>
    </row>
    <row r="23" spans="1:4" ht="18">
      <c r="A23" s="93" t="s">
        <v>82</v>
      </c>
      <c r="B23" s="379" t="s">
        <v>78</v>
      </c>
      <c r="C23" s="379" t="s">
        <v>18</v>
      </c>
      <c r="D23" s="379" t="s">
        <v>19</v>
      </c>
    </row>
    <row r="24" spans="1:12" ht="75">
      <c r="A24" s="92" t="s">
        <v>54</v>
      </c>
      <c r="B24" s="92" t="s">
        <v>55</v>
      </c>
      <c r="C24" s="92" t="s">
        <v>56</v>
      </c>
      <c r="D24" s="92" t="s">
        <v>314</v>
      </c>
      <c r="E24" s="73" t="s">
        <v>319</v>
      </c>
      <c r="F24" s="73" t="s">
        <v>320</v>
      </c>
      <c r="G24" s="73" t="s">
        <v>321</v>
      </c>
      <c r="H24" s="73" t="s">
        <v>323</v>
      </c>
      <c r="I24" s="73" t="s">
        <v>325</v>
      </c>
      <c r="J24" s="73" t="s">
        <v>326</v>
      </c>
      <c r="K24" s="73" t="s">
        <v>327</v>
      </c>
      <c r="L24" s="385" t="s">
        <v>328</v>
      </c>
    </row>
    <row r="25" spans="1:12" s="120" customFormat="1" ht="15.75">
      <c r="A25" s="381">
        <v>1</v>
      </c>
      <c r="B25" s="382" t="s">
        <v>192</v>
      </c>
      <c r="C25" s="381">
        <v>2001</v>
      </c>
      <c r="D25" s="381" t="s">
        <v>38</v>
      </c>
      <c r="E25" s="383">
        <v>48</v>
      </c>
      <c r="F25" s="383"/>
      <c r="G25" s="293">
        <v>54</v>
      </c>
      <c r="H25" s="293">
        <v>60</v>
      </c>
      <c r="I25" s="293">
        <v>54</v>
      </c>
      <c r="J25" s="293">
        <v>54</v>
      </c>
      <c r="K25" s="293">
        <v>54</v>
      </c>
      <c r="L25" s="293">
        <f>E25+F25+G25+H25+I25+J25+K25</f>
        <v>324</v>
      </c>
    </row>
    <row r="26" spans="1:12" s="120" customFormat="1" ht="15.75">
      <c r="A26" s="381">
        <v>2</v>
      </c>
      <c r="B26" s="382" t="s">
        <v>375</v>
      </c>
      <c r="C26" s="381">
        <v>2001</v>
      </c>
      <c r="D26" s="381" t="s">
        <v>376</v>
      </c>
      <c r="E26" s="383"/>
      <c r="F26" s="383">
        <v>60</v>
      </c>
      <c r="G26" s="293">
        <v>16</v>
      </c>
      <c r="H26" s="293">
        <v>40</v>
      </c>
      <c r="I26" s="293">
        <v>40</v>
      </c>
      <c r="J26" s="293">
        <v>48</v>
      </c>
      <c r="K26" s="293">
        <v>48</v>
      </c>
      <c r="L26" s="293">
        <f>E26+F26+G26+H26+I26+J26+K26</f>
        <v>252</v>
      </c>
    </row>
    <row r="27" spans="1:12" s="120" customFormat="1" ht="15.75">
      <c r="A27" s="381">
        <v>3</v>
      </c>
      <c r="B27" s="382" t="s">
        <v>583</v>
      </c>
      <c r="C27" s="381">
        <v>2001</v>
      </c>
      <c r="D27" s="381" t="s">
        <v>582</v>
      </c>
      <c r="E27" s="383"/>
      <c r="F27" s="383"/>
      <c r="G27" s="293">
        <v>60</v>
      </c>
      <c r="H27" s="293"/>
      <c r="I27" s="293">
        <v>60</v>
      </c>
      <c r="J27" s="293">
        <v>60</v>
      </c>
      <c r="K27" s="293">
        <v>60</v>
      </c>
      <c r="L27" s="293">
        <f>E27+F27+G27+H27+I27+J27+K27</f>
        <v>240</v>
      </c>
    </row>
    <row r="28" spans="1:12" s="120" customFormat="1" ht="15.75">
      <c r="A28" s="115">
        <v>4</v>
      </c>
      <c r="B28" s="121" t="s">
        <v>200</v>
      </c>
      <c r="C28" s="115">
        <v>2001</v>
      </c>
      <c r="D28" s="115" t="s">
        <v>38</v>
      </c>
      <c r="E28" s="116">
        <v>36</v>
      </c>
      <c r="F28" s="116"/>
      <c r="G28" s="118">
        <v>28</v>
      </c>
      <c r="H28" s="118"/>
      <c r="I28" s="118">
        <v>38</v>
      </c>
      <c r="J28" s="118">
        <v>34</v>
      </c>
      <c r="K28" s="118"/>
      <c r="L28" s="295">
        <f>E28+F28+G28+H28+I28+J28+K28</f>
        <v>136</v>
      </c>
    </row>
    <row r="29" spans="1:12" s="120" customFormat="1" ht="15.75">
      <c r="A29" s="115">
        <v>5</v>
      </c>
      <c r="B29" s="121" t="s">
        <v>195</v>
      </c>
      <c r="C29" s="115">
        <v>2001</v>
      </c>
      <c r="D29" s="115" t="s">
        <v>196</v>
      </c>
      <c r="E29" s="116">
        <v>43</v>
      </c>
      <c r="F29" s="116"/>
      <c r="G29" s="118">
        <v>38</v>
      </c>
      <c r="H29" s="118"/>
      <c r="I29" s="118">
        <v>48</v>
      </c>
      <c r="J29" s="118"/>
      <c r="K29" s="118"/>
      <c r="L29" s="295">
        <f>E29+F29+G29+H29+I29+J29+K29</f>
        <v>129</v>
      </c>
    </row>
    <row r="30" spans="1:12" s="120" customFormat="1" ht="15.75">
      <c r="A30" s="115">
        <v>6</v>
      </c>
      <c r="B30" s="121" t="s">
        <v>199</v>
      </c>
      <c r="C30" s="115">
        <v>2001</v>
      </c>
      <c r="D30" s="115" t="s">
        <v>196</v>
      </c>
      <c r="E30" s="116">
        <v>38</v>
      </c>
      <c r="F30" s="116"/>
      <c r="G30" s="118">
        <v>40</v>
      </c>
      <c r="H30" s="118"/>
      <c r="I30" s="118">
        <v>43</v>
      </c>
      <c r="J30" s="118"/>
      <c r="K30" s="118"/>
      <c r="L30" s="295">
        <f>E30+F30+G30+H30+I30+J30+K30</f>
        <v>121</v>
      </c>
    </row>
    <row r="31" spans="1:12" s="120" customFormat="1" ht="15.75">
      <c r="A31" s="115">
        <v>7</v>
      </c>
      <c r="B31" s="121" t="s">
        <v>161</v>
      </c>
      <c r="C31" s="115">
        <v>2002</v>
      </c>
      <c r="D31" s="115" t="s">
        <v>61</v>
      </c>
      <c r="E31" s="116">
        <v>54</v>
      </c>
      <c r="F31" s="116"/>
      <c r="G31" s="118">
        <v>48</v>
      </c>
      <c r="H31" s="118"/>
      <c r="I31" s="118"/>
      <c r="J31" s="118"/>
      <c r="K31" s="118"/>
      <c r="L31" s="295">
        <f>E31+F31+G31+H31+I31+J31+K31</f>
        <v>102</v>
      </c>
    </row>
    <row r="32" spans="1:12" s="120" customFormat="1" ht="15.75">
      <c r="A32" s="115">
        <v>8</v>
      </c>
      <c r="B32" s="121" t="s">
        <v>892</v>
      </c>
      <c r="C32" s="115">
        <v>2001</v>
      </c>
      <c r="D32" s="115" t="s">
        <v>38</v>
      </c>
      <c r="E32" s="116"/>
      <c r="F32" s="116"/>
      <c r="G32" s="118"/>
      <c r="H32" s="118"/>
      <c r="I32" s="118">
        <v>36</v>
      </c>
      <c r="J32" s="118">
        <v>36</v>
      </c>
      <c r="K32" s="118"/>
      <c r="L32" s="295">
        <f>E32+F32+G32+H32+I32+J32+K32</f>
        <v>72</v>
      </c>
    </row>
    <row r="33" spans="1:12" s="120" customFormat="1" ht="15.75">
      <c r="A33" s="115">
        <v>9</v>
      </c>
      <c r="B33" s="121" t="s">
        <v>608</v>
      </c>
      <c r="C33" s="115">
        <v>2001</v>
      </c>
      <c r="D33" s="115" t="s">
        <v>609</v>
      </c>
      <c r="E33" s="116"/>
      <c r="F33" s="116"/>
      <c r="G33" s="118">
        <v>31</v>
      </c>
      <c r="H33" s="118"/>
      <c r="I33" s="118"/>
      <c r="J33" s="118">
        <v>40</v>
      </c>
      <c r="K33" s="118"/>
      <c r="L33" s="295">
        <f>E33+F33+G33+H33+I33+J33+K33</f>
        <v>71</v>
      </c>
    </row>
    <row r="34" spans="1:12" s="120" customFormat="1" ht="15.75">
      <c r="A34" s="115">
        <v>10</v>
      </c>
      <c r="B34" s="121" t="s">
        <v>914</v>
      </c>
      <c r="C34" s="115">
        <v>2001</v>
      </c>
      <c r="D34" s="115" t="s">
        <v>38</v>
      </c>
      <c r="E34" s="116"/>
      <c r="F34" s="116"/>
      <c r="G34" s="118"/>
      <c r="H34" s="118"/>
      <c r="I34" s="118">
        <v>30</v>
      </c>
      <c r="J34" s="118">
        <v>30</v>
      </c>
      <c r="K34" s="118"/>
      <c r="L34" s="295">
        <f>E34+F34+G34+H34+I34+J34+K34</f>
        <v>60</v>
      </c>
    </row>
    <row r="35" spans="1:12" s="120" customFormat="1" ht="15.75">
      <c r="A35" s="115">
        <v>11</v>
      </c>
      <c r="B35" s="121" t="s">
        <v>1095</v>
      </c>
      <c r="C35" s="115">
        <v>2002</v>
      </c>
      <c r="D35" s="115" t="s">
        <v>955</v>
      </c>
      <c r="E35" s="116"/>
      <c r="F35" s="116"/>
      <c r="G35" s="118"/>
      <c r="H35" s="118"/>
      <c r="I35" s="118"/>
      <c r="J35" s="118">
        <v>60</v>
      </c>
      <c r="K35" s="118"/>
      <c r="L35" s="295">
        <f>E35+F35+G35+H35+I35+J35+K35</f>
        <v>60</v>
      </c>
    </row>
    <row r="36" spans="1:12" s="120" customFormat="1" ht="15.75">
      <c r="A36" s="115">
        <v>12</v>
      </c>
      <c r="B36" s="121" t="s">
        <v>624</v>
      </c>
      <c r="C36" s="115">
        <v>2001</v>
      </c>
      <c r="D36" s="115" t="s">
        <v>713</v>
      </c>
      <c r="E36" s="116"/>
      <c r="F36" s="116"/>
      <c r="G36" s="118">
        <v>18</v>
      </c>
      <c r="H36" s="118"/>
      <c r="I36" s="118">
        <v>34</v>
      </c>
      <c r="J36" s="118"/>
      <c r="K36" s="118"/>
      <c r="L36" s="295">
        <f>E36+F36+G36+H36+I36+J36+K36</f>
        <v>52</v>
      </c>
    </row>
    <row r="37" spans="1:12" s="120" customFormat="1" ht="15.75">
      <c r="A37" s="180"/>
      <c r="B37" s="181"/>
      <c r="C37" s="180"/>
      <c r="D37" s="180"/>
      <c r="E37" s="182"/>
      <c r="F37" s="182"/>
      <c r="G37" s="153"/>
      <c r="H37" s="153"/>
      <c r="I37" s="153"/>
      <c r="K37" s="153"/>
      <c r="L37" s="386"/>
    </row>
    <row r="38" spans="1:4" ht="18">
      <c r="A38" s="93" t="s">
        <v>84</v>
      </c>
      <c r="B38" s="379" t="s">
        <v>78</v>
      </c>
      <c r="C38" s="379" t="s">
        <v>20</v>
      </c>
      <c r="D38" s="379" t="s">
        <v>15</v>
      </c>
    </row>
    <row r="39" spans="1:12" ht="75">
      <c r="A39" s="92" t="s">
        <v>54</v>
      </c>
      <c r="B39" s="92" t="s">
        <v>55</v>
      </c>
      <c r="C39" s="92" t="s">
        <v>56</v>
      </c>
      <c r="D39" s="92" t="s">
        <v>314</v>
      </c>
      <c r="E39" s="73" t="s">
        <v>319</v>
      </c>
      <c r="F39" s="73" t="s">
        <v>320</v>
      </c>
      <c r="G39" s="73" t="s">
        <v>321</v>
      </c>
      <c r="H39" s="73" t="s">
        <v>323</v>
      </c>
      <c r="I39" s="73" t="s">
        <v>325</v>
      </c>
      <c r="J39" s="73" t="s">
        <v>326</v>
      </c>
      <c r="K39" s="73" t="s">
        <v>327</v>
      </c>
      <c r="L39" s="385" t="s">
        <v>328</v>
      </c>
    </row>
    <row r="40" spans="1:12" s="120" customFormat="1" ht="15.75">
      <c r="A40" s="381">
        <v>1</v>
      </c>
      <c r="B40" s="382" t="s">
        <v>248</v>
      </c>
      <c r="C40" s="381">
        <v>1999</v>
      </c>
      <c r="D40" s="381" t="s">
        <v>196</v>
      </c>
      <c r="E40" s="383">
        <v>60</v>
      </c>
      <c r="F40" s="383"/>
      <c r="G40" s="293">
        <v>31</v>
      </c>
      <c r="H40" s="293"/>
      <c r="I40" s="293">
        <v>54</v>
      </c>
      <c r="J40" s="293">
        <v>48</v>
      </c>
      <c r="K40" s="293">
        <v>48</v>
      </c>
      <c r="L40" s="293">
        <f>E40+F40+G40+H40+I40+J40+K40</f>
        <v>241</v>
      </c>
    </row>
    <row r="41" spans="1:12" s="120" customFormat="1" ht="15.75">
      <c r="A41" s="381">
        <v>2</v>
      </c>
      <c r="B41" s="382" t="s">
        <v>257</v>
      </c>
      <c r="C41" s="381">
        <v>1999</v>
      </c>
      <c r="D41" s="381" t="s">
        <v>184</v>
      </c>
      <c r="E41" s="383">
        <v>54</v>
      </c>
      <c r="F41" s="383"/>
      <c r="G41" s="293">
        <v>36</v>
      </c>
      <c r="H41" s="293"/>
      <c r="I41" s="293">
        <v>60</v>
      </c>
      <c r="J41" s="293">
        <v>31</v>
      </c>
      <c r="K41" s="293">
        <v>54</v>
      </c>
      <c r="L41" s="293">
        <f>E41+F41+G41+H41+I41+J41+K41</f>
        <v>235</v>
      </c>
    </row>
    <row r="42" spans="1:12" s="120" customFormat="1" ht="15.75">
      <c r="A42" s="381">
        <v>3</v>
      </c>
      <c r="B42" s="382" t="s">
        <v>584</v>
      </c>
      <c r="C42" s="381">
        <v>2000</v>
      </c>
      <c r="D42" s="381" t="s">
        <v>582</v>
      </c>
      <c r="E42" s="383"/>
      <c r="F42" s="383"/>
      <c r="G42" s="293">
        <v>34</v>
      </c>
      <c r="H42" s="293"/>
      <c r="I42" s="293">
        <v>43</v>
      </c>
      <c r="J42" s="293">
        <v>40</v>
      </c>
      <c r="K42" s="293">
        <v>43</v>
      </c>
      <c r="L42" s="293">
        <f>E42+F42+G42+H42+I42+J42+K42</f>
        <v>160</v>
      </c>
    </row>
    <row r="43" spans="1:12" s="120" customFormat="1" ht="15.75">
      <c r="A43" s="115">
        <v>4</v>
      </c>
      <c r="B43" s="121" t="s">
        <v>191</v>
      </c>
      <c r="C43" s="115">
        <v>2000</v>
      </c>
      <c r="D43" s="115" t="s">
        <v>582</v>
      </c>
      <c r="E43" s="116"/>
      <c r="F43" s="116"/>
      <c r="G43" s="118"/>
      <c r="H43" s="118"/>
      <c r="I43" s="118">
        <v>48</v>
      </c>
      <c r="J43" s="118">
        <v>43</v>
      </c>
      <c r="K43" s="118">
        <v>40</v>
      </c>
      <c r="L43" s="295">
        <f>E43+F43+G43+H43+I43+J43+K43</f>
        <v>131</v>
      </c>
    </row>
    <row r="44" spans="1:12" s="120" customFormat="1" ht="15.75">
      <c r="A44" s="115">
        <v>5</v>
      </c>
      <c r="B44" s="121" t="s">
        <v>776</v>
      </c>
      <c r="C44" s="115">
        <v>2000</v>
      </c>
      <c r="D44" s="115" t="s">
        <v>61</v>
      </c>
      <c r="E44" s="116"/>
      <c r="F44" s="116"/>
      <c r="G44" s="118"/>
      <c r="H44" s="118">
        <v>60</v>
      </c>
      <c r="I44" s="118"/>
      <c r="J44" s="118">
        <v>54</v>
      </c>
      <c r="K44" s="118"/>
      <c r="L44" s="295">
        <f>E44+F44+G44+H44+I44+J44+K44</f>
        <v>114</v>
      </c>
    </row>
    <row r="45" spans="1:12" s="120" customFormat="1" ht="15.75">
      <c r="A45" s="115">
        <v>6</v>
      </c>
      <c r="B45" s="121" t="s">
        <v>191</v>
      </c>
      <c r="C45" s="115">
        <v>2000</v>
      </c>
      <c r="D45" s="115" t="s">
        <v>184</v>
      </c>
      <c r="E45" s="116">
        <v>60</v>
      </c>
      <c r="F45" s="116"/>
      <c r="G45" s="118">
        <v>43</v>
      </c>
      <c r="H45" s="118"/>
      <c r="I45" s="118"/>
      <c r="J45" s="118"/>
      <c r="K45" s="118"/>
      <c r="L45" s="295">
        <f>E45+F45+G45+H45+I45+J45+K45</f>
        <v>103</v>
      </c>
    </row>
    <row r="46" spans="1:12" s="120" customFormat="1" ht="15.75">
      <c r="A46" s="115">
        <v>7</v>
      </c>
      <c r="B46" s="121" t="s">
        <v>640</v>
      </c>
      <c r="C46" s="115">
        <v>1999</v>
      </c>
      <c r="D46" s="115" t="s">
        <v>621</v>
      </c>
      <c r="E46" s="116"/>
      <c r="F46" s="116"/>
      <c r="G46" s="118">
        <v>28</v>
      </c>
      <c r="H46" s="118"/>
      <c r="I46" s="118"/>
      <c r="J46" s="118">
        <v>60</v>
      </c>
      <c r="K46" s="118"/>
      <c r="L46" s="295">
        <f>E46+F46+G46+H46+I46+J46+K46</f>
        <v>88</v>
      </c>
    </row>
    <row r="47" spans="1:12" s="120" customFormat="1" ht="15.75">
      <c r="A47" s="115">
        <v>8</v>
      </c>
      <c r="B47" s="121" t="s">
        <v>623</v>
      </c>
      <c r="C47" s="115">
        <v>2000</v>
      </c>
      <c r="D47" s="115" t="s">
        <v>713</v>
      </c>
      <c r="E47" s="116"/>
      <c r="F47" s="116"/>
      <c r="G47" s="118">
        <v>10</v>
      </c>
      <c r="H47" s="118"/>
      <c r="I47" s="118">
        <v>36</v>
      </c>
      <c r="J47" s="118">
        <v>34</v>
      </c>
      <c r="K47" s="118"/>
      <c r="L47" s="295">
        <f>E47+F47+G47+H47+I47+J47+K47</f>
        <v>80</v>
      </c>
    </row>
    <row r="48" ht="15.75">
      <c r="A48" s="23"/>
    </row>
    <row r="49" spans="1:4" ht="18">
      <c r="A49" s="93" t="s">
        <v>85</v>
      </c>
      <c r="B49" s="379" t="s">
        <v>78</v>
      </c>
      <c r="C49" s="379" t="s">
        <v>21</v>
      </c>
      <c r="D49" s="379" t="s">
        <v>22</v>
      </c>
    </row>
    <row r="50" spans="1:12" ht="75">
      <c r="A50" s="92" t="s">
        <v>54</v>
      </c>
      <c r="B50" s="92" t="s">
        <v>55</v>
      </c>
      <c r="C50" s="92" t="s">
        <v>56</v>
      </c>
      <c r="D50" s="92" t="s">
        <v>314</v>
      </c>
      <c r="E50" s="73" t="s">
        <v>319</v>
      </c>
      <c r="F50" s="73" t="s">
        <v>320</v>
      </c>
      <c r="G50" s="73" t="s">
        <v>321</v>
      </c>
      <c r="H50" s="73" t="s">
        <v>323</v>
      </c>
      <c r="I50" s="73" t="s">
        <v>325</v>
      </c>
      <c r="J50" s="73" t="s">
        <v>326</v>
      </c>
      <c r="K50" s="73" t="s">
        <v>327</v>
      </c>
      <c r="L50" s="385" t="s">
        <v>328</v>
      </c>
    </row>
    <row r="51" spans="1:12" s="120" customFormat="1" ht="15.75">
      <c r="A51" s="381">
        <v>1</v>
      </c>
      <c r="B51" s="382" t="s">
        <v>266</v>
      </c>
      <c r="C51" s="381">
        <v>1997</v>
      </c>
      <c r="D51" s="381" t="s">
        <v>196</v>
      </c>
      <c r="E51" s="383">
        <v>60</v>
      </c>
      <c r="F51" s="383"/>
      <c r="G51" s="293">
        <v>48</v>
      </c>
      <c r="H51" s="293"/>
      <c r="I51" s="293">
        <v>54</v>
      </c>
      <c r="J51" s="293">
        <v>48</v>
      </c>
      <c r="K51" s="293">
        <v>43</v>
      </c>
      <c r="L51" s="293">
        <f>E51+F51+G51+H51+I51+J51+K51</f>
        <v>253</v>
      </c>
    </row>
    <row r="52" spans="1:12" s="120" customFormat="1" ht="15.75">
      <c r="A52" s="381">
        <v>2</v>
      </c>
      <c r="B52" s="382" t="s">
        <v>390</v>
      </c>
      <c r="C52" s="381">
        <v>1998</v>
      </c>
      <c r="D52" s="381" t="s">
        <v>376</v>
      </c>
      <c r="E52" s="383"/>
      <c r="F52" s="383">
        <v>60</v>
      </c>
      <c r="G52" s="293">
        <v>60</v>
      </c>
      <c r="H52" s="293"/>
      <c r="I52" s="293"/>
      <c r="J52" s="293">
        <v>60</v>
      </c>
      <c r="K52" s="293">
        <v>60</v>
      </c>
      <c r="L52" s="293">
        <f>E52+F52+G52+H52+I52+J52+K52</f>
        <v>240</v>
      </c>
    </row>
    <row r="53" spans="1:12" s="120" customFormat="1" ht="15.75">
      <c r="A53" s="381">
        <v>3</v>
      </c>
      <c r="B53" s="382" t="s">
        <v>653</v>
      </c>
      <c r="C53" s="381">
        <v>1997</v>
      </c>
      <c r="D53" s="381" t="s">
        <v>654</v>
      </c>
      <c r="E53" s="383"/>
      <c r="F53" s="383"/>
      <c r="G53" s="293">
        <v>54</v>
      </c>
      <c r="H53" s="293"/>
      <c r="I53" s="293">
        <v>48</v>
      </c>
      <c r="J53" s="293">
        <v>54</v>
      </c>
      <c r="K53" s="293">
        <v>54</v>
      </c>
      <c r="L53" s="293">
        <f>E53+F53+G53+H53+I53+J53+K53</f>
        <v>210</v>
      </c>
    </row>
    <row r="54" spans="1:12" s="120" customFormat="1" ht="15.75">
      <c r="A54" s="115">
        <v>5</v>
      </c>
      <c r="B54" s="121" t="s">
        <v>397</v>
      </c>
      <c r="C54" s="115">
        <v>1997</v>
      </c>
      <c r="D54" s="115" t="s">
        <v>196</v>
      </c>
      <c r="E54" s="116"/>
      <c r="F54" s="116"/>
      <c r="G54" s="118"/>
      <c r="H54" s="118"/>
      <c r="I54" s="118">
        <v>60</v>
      </c>
      <c r="J54" s="118">
        <v>43</v>
      </c>
      <c r="K54" s="118">
        <v>48</v>
      </c>
      <c r="L54" s="295">
        <f>E54+F54+G54+H54+I54+J54+K54</f>
        <v>151</v>
      </c>
    </row>
    <row r="55" spans="1:12" s="120" customFormat="1" ht="15.75">
      <c r="A55" s="115">
        <v>6</v>
      </c>
      <c r="B55" s="121" t="s">
        <v>255</v>
      </c>
      <c r="C55" s="115">
        <v>1998</v>
      </c>
      <c r="D55" s="115" t="s">
        <v>184</v>
      </c>
      <c r="E55" s="116">
        <v>38</v>
      </c>
      <c r="F55" s="116"/>
      <c r="G55" s="118">
        <v>54</v>
      </c>
      <c r="H55" s="118"/>
      <c r="I55" s="118"/>
      <c r="J55" s="118"/>
      <c r="K55" s="118"/>
      <c r="L55" s="295">
        <f>E55+F55+G55+H55+I55+J55+K55</f>
        <v>92</v>
      </c>
    </row>
    <row r="57" spans="1:4" ht="15.75">
      <c r="A57" s="38" t="s">
        <v>87</v>
      </c>
      <c r="B57" s="378" t="s">
        <v>78</v>
      </c>
      <c r="C57" s="378" t="s">
        <v>23</v>
      </c>
      <c r="D57" s="378" t="s">
        <v>24</v>
      </c>
    </row>
    <row r="58" spans="1:12" ht="75">
      <c r="A58" s="92" t="s">
        <v>54</v>
      </c>
      <c r="B58" s="92" t="s">
        <v>55</v>
      </c>
      <c r="C58" s="92" t="s">
        <v>56</v>
      </c>
      <c r="D58" s="92" t="s">
        <v>314</v>
      </c>
      <c r="E58" s="73" t="s">
        <v>319</v>
      </c>
      <c r="F58" s="73" t="s">
        <v>320</v>
      </c>
      <c r="G58" s="73" t="s">
        <v>321</v>
      </c>
      <c r="H58" s="73" t="s">
        <v>323</v>
      </c>
      <c r="I58" s="73" t="s">
        <v>325</v>
      </c>
      <c r="J58" s="73" t="s">
        <v>326</v>
      </c>
      <c r="K58" s="73" t="s">
        <v>327</v>
      </c>
      <c r="L58" s="385" t="s">
        <v>328</v>
      </c>
    </row>
    <row r="59" spans="1:12" s="120" customFormat="1" ht="15.75">
      <c r="A59" s="381">
        <v>1</v>
      </c>
      <c r="B59" s="382" t="s">
        <v>106</v>
      </c>
      <c r="C59" s="381">
        <v>1991</v>
      </c>
      <c r="D59" s="381" t="s">
        <v>61</v>
      </c>
      <c r="E59" s="383">
        <v>48</v>
      </c>
      <c r="F59" s="383">
        <v>60</v>
      </c>
      <c r="G59" s="293">
        <v>43</v>
      </c>
      <c r="H59" s="293">
        <v>60</v>
      </c>
      <c r="I59" s="293">
        <v>54</v>
      </c>
      <c r="J59" s="293">
        <v>54</v>
      </c>
      <c r="K59" s="293">
        <v>54</v>
      </c>
      <c r="L59" s="293">
        <f>E59+F59+G59+H59+I59+J59+K59</f>
        <v>373</v>
      </c>
    </row>
    <row r="60" spans="1:12" s="120" customFormat="1" ht="15.75">
      <c r="A60" s="381">
        <v>2</v>
      </c>
      <c r="B60" s="382" t="s">
        <v>101</v>
      </c>
      <c r="C60" s="381">
        <v>1989</v>
      </c>
      <c r="D60" s="381" t="s">
        <v>61</v>
      </c>
      <c r="E60" s="383">
        <v>43</v>
      </c>
      <c r="F60" s="383">
        <v>54</v>
      </c>
      <c r="G60" s="293">
        <v>40</v>
      </c>
      <c r="H60" s="293">
        <v>54</v>
      </c>
      <c r="I60" s="293"/>
      <c r="J60" s="293"/>
      <c r="K60" s="293"/>
      <c r="L60" s="293">
        <f>E60+F60+G60+H60+I60+J60+K60</f>
        <v>191</v>
      </c>
    </row>
    <row r="61" spans="1:12" s="120" customFormat="1" ht="15.75">
      <c r="A61" s="381">
        <v>3</v>
      </c>
      <c r="B61" s="382" t="s">
        <v>64</v>
      </c>
      <c r="C61" s="381">
        <v>1991</v>
      </c>
      <c r="D61" s="381" t="s">
        <v>38</v>
      </c>
      <c r="E61" s="383"/>
      <c r="F61" s="383"/>
      <c r="G61" s="293"/>
      <c r="H61" s="293"/>
      <c r="I61" s="293">
        <v>60</v>
      </c>
      <c r="J61" s="293">
        <v>60</v>
      </c>
      <c r="K61" s="293">
        <v>60</v>
      </c>
      <c r="L61" s="293">
        <f>E61+F61+G61+H61+I61+J61+K61</f>
        <v>180</v>
      </c>
    </row>
    <row r="62" spans="1:12" s="120" customFormat="1" ht="15.75">
      <c r="A62" s="115">
        <v>4</v>
      </c>
      <c r="B62" s="121" t="s">
        <v>396</v>
      </c>
      <c r="C62" s="115">
        <v>1996</v>
      </c>
      <c r="D62" s="115" t="s">
        <v>376</v>
      </c>
      <c r="E62" s="116"/>
      <c r="F62" s="116">
        <v>48</v>
      </c>
      <c r="G62" s="118"/>
      <c r="H62" s="118">
        <v>48</v>
      </c>
      <c r="I62" s="118"/>
      <c r="J62" s="118"/>
      <c r="K62" s="118"/>
      <c r="L62" s="295">
        <f>E62+F62+G62+H62+I62+J62+K62</f>
        <v>96</v>
      </c>
    </row>
    <row r="63" ht="15.75">
      <c r="A63" s="23"/>
    </row>
    <row r="64" spans="1:4" ht="15">
      <c r="A64" s="38" t="s">
        <v>88</v>
      </c>
      <c r="B64" s="38" t="s">
        <v>78</v>
      </c>
      <c r="C64" s="38" t="s">
        <v>8</v>
      </c>
      <c r="D64" s="38" t="s">
        <v>25</v>
      </c>
    </row>
    <row r="65" spans="1:12" ht="75">
      <c r="A65" s="92" t="s">
        <v>54</v>
      </c>
      <c r="B65" s="92" t="s">
        <v>55</v>
      </c>
      <c r="C65" s="92" t="s">
        <v>56</v>
      </c>
      <c r="D65" s="92" t="s">
        <v>314</v>
      </c>
      <c r="E65" s="73" t="s">
        <v>319</v>
      </c>
      <c r="F65" s="73" t="s">
        <v>320</v>
      </c>
      <c r="G65" s="73" t="s">
        <v>321</v>
      </c>
      <c r="H65" s="73" t="s">
        <v>323</v>
      </c>
      <c r="I65" s="73" t="s">
        <v>325</v>
      </c>
      <c r="J65" s="73" t="s">
        <v>326</v>
      </c>
      <c r="K65" s="73" t="s">
        <v>327</v>
      </c>
      <c r="L65" s="385" t="s">
        <v>328</v>
      </c>
    </row>
    <row r="66" spans="1:12" s="120" customFormat="1" ht="15.75">
      <c r="A66" s="381">
        <v>1</v>
      </c>
      <c r="B66" s="382" t="s">
        <v>273</v>
      </c>
      <c r="C66" s="381">
        <v>1979</v>
      </c>
      <c r="D66" s="381" t="s">
        <v>61</v>
      </c>
      <c r="E66" s="383">
        <v>48</v>
      </c>
      <c r="F66" s="383">
        <v>48</v>
      </c>
      <c r="G66" s="293">
        <v>38</v>
      </c>
      <c r="H66" s="293">
        <v>54</v>
      </c>
      <c r="I66" s="293">
        <v>60</v>
      </c>
      <c r="J66" s="293"/>
      <c r="K66" s="293">
        <v>54</v>
      </c>
      <c r="L66" s="293">
        <f>E66+F66+G66+H66+I66+J66+K66</f>
        <v>302</v>
      </c>
    </row>
    <row r="67" spans="1:12" s="120" customFormat="1" ht="15.75">
      <c r="A67" s="381">
        <v>2</v>
      </c>
      <c r="B67" s="382" t="s">
        <v>108</v>
      </c>
      <c r="C67" s="381">
        <v>1980</v>
      </c>
      <c r="D67" s="381" t="s">
        <v>38</v>
      </c>
      <c r="E67" s="383">
        <v>60</v>
      </c>
      <c r="F67" s="383">
        <v>60</v>
      </c>
      <c r="G67" s="293"/>
      <c r="H67" s="293"/>
      <c r="I67" s="293"/>
      <c r="J67" s="293">
        <v>60</v>
      </c>
      <c r="K67" s="293">
        <v>60</v>
      </c>
      <c r="L67" s="293">
        <f>E67+F67+G67+H67+I67+J67+K67</f>
        <v>240</v>
      </c>
    </row>
    <row r="68" spans="1:12" s="120" customFormat="1" ht="15.75">
      <c r="A68" s="381">
        <v>3</v>
      </c>
      <c r="B68" s="382" t="s">
        <v>271</v>
      </c>
      <c r="C68" s="381">
        <v>1976</v>
      </c>
      <c r="D68" s="381" t="s">
        <v>61</v>
      </c>
      <c r="E68" s="383">
        <v>54</v>
      </c>
      <c r="F68" s="383"/>
      <c r="G68" s="293">
        <v>54</v>
      </c>
      <c r="H68" s="293">
        <v>60</v>
      </c>
      <c r="I68" s="293"/>
      <c r="J68" s="293"/>
      <c r="K68" s="293"/>
      <c r="L68" s="293">
        <f>E68+F68+G68+H68+I68+J68+K68</f>
        <v>168</v>
      </c>
    </row>
    <row r="69" spans="1:12" s="120" customFormat="1" ht="15.75">
      <c r="A69" s="115">
        <v>4</v>
      </c>
      <c r="B69" s="121" t="s">
        <v>275</v>
      </c>
      <c r="C69" s="115">
        <v>1979</v>
      </c>
      <c r="D69" s="115" t="s">
        <v>61</v>
      </c>
      <c r="E69" s="116">
        <v>43</v>
      </c>
      <c r="F69" s="116"/>
      <c r="G69" s="118">
        <v>40</v>
      </c>
      <c r="H69" s="118"/>
      <c r="I69" s="118"/>
      <c r="J69" s="118">
        <v>54</v>
      </c>
      <c r="K69" s="118"/>
      <c r="L69" s="295">
        <f>E69+F69+G69+H69+I69+J69+K69</f>
        <v>137</v>
      </c>
    </row>
    <row r="70" spans="1:12" s="120" customFormat="1" ht="15.75">
      <c r="A70" s="115">
        <v>5</v>
      </c>
      <c r="B70" s="121" t="s">
        <v>66</v>
      </c>
      <c r="C70" s="115">
        <v>1981</v>
      </c>
      <c r="D70" s="115" t="s">
        <v>38</v>
      </c>
      <c r="E70" s="116"/>
      <c r="F70" s="116">
        <v>54</v>
      </c>
      <c r="G70" s="118">
        <v>60</v>
      </c>
      <c r="H70" s="118"/>
      <c r="I70" s="118"/>
      <c r="J70" s="118"/>
      <c r="K70" s="118"/>
      <c r="L70" s="295">
        <f>E70+F70+G70+H70+I70+J70+K70</f>
        <v>114</v>
      </c>
    </row>
    <row r="71" spans="1:12" s="120" customFormat="1" ht="15.75">
      <c r="A71" s="115">
        <v>6</v>
      </c>
      <c r="B71" s="121" t="s">
        <v>665</v>
      </c>
      <c r="C71" s="115">
        <v>1984</v>
      </c>
      <c r="D71" s="115" t="s">
        <v>716</v>
      </c>
      <c r="E71" s="116"/>
      <c r="F71" s="116"/>
      <c r="G71" s="118">
        <v>43</v>
      </c>
      <c r="H71" s="118"/>
      <c r="I71" s="118"/>
      <c r="J71" s="118">
        <v>48</v>
      </c>
      <c r="K71" s="118"/>
      <c r="L71" s="295">
        <f>E71+F71+G71+H71+I71+J71+K71</f>
        <v>91</v>
      </c>
    </row>
    <row r="72" spans="1:12" ht="15">
      <c r="A72" s="80"/>
      <c r="B72" s="80"/>
      <c r="C72" s="80"/>
      <c r="D72" s="80"/>
      <c r="E72" s="112"/>
      <c r="F72" s="35"/>
      <c r="G72" s="35"/>
      <c r="H72" s="35"/>
      <c r="I72" s="35"/>
      <c r="J72" s="35"/>
      <c r="K72" s="35"/>
      <c r="L72" s="387"/>
    </row>
    <row r="73" spans="1:4" ht="15">
      <c r="A73" s="38" t="s">
        <v>89</v>
      </c>
      <c r="B73" s="38" t="s">
        <v>78</v>
      </c>
      <c r="C73" s="38" t="s">
        <v>10</v>
      </c>
      <c r="D73" s="38" t="s">
        <v>26</v>
      </c>
    </row>
    <row r="74" spans="1:12" ht="75">
      <c r="A74" s="92" t="s">
        <v>54</v>
      </c>
      <c r="B74" s="92" t="s">
        <v>55</v>
      </c>
      <c r="C74" s="92" t="s">
        <v>56</v>
      </c>
      <c r="D74" s="92" t="s">
        <v>314</v>
      </c>
      <c r="E74" s="73" t="s">
        <v>319</v>
      </c>
      <c r="F74" s="73" t="s">
        <v>320</v>
      </c>
      <c r="G74" s="73" t="s">
        <v>321</v>
      </c>
      <c r="H74" s="73" t="s">
        <v>323</v>
      </c>
      <c r="I74" s="73" t="s">
        <v>325</v>
      </c>
      <c r="J74" s="73" t="s">
        <v>326</v>
      </c>
      <c r="K74" s="73" t="s">
        <v>327</v>
      </c>
      <c r="L74" s="385" t="s">
        <v>328</v>
      </c>
    </row>
    <row r="75" spans="1:12" s="120" customFormat="1" ht="15.75">
      <c r="A75" s="381">
        <v>1</v>
      </c>
      <c r="B75" s="382" t="s">
        <v>280</v>
      </c>
      <c r="C75" s="381">
        <v>1975</v>
      </c>
      <c r="D75" s="381" t="s">
        <v>61</v>
      </c>
      <c r="E75" s="383">
        <v>60</v>
      </c>
      <c r="F75" s="383">
        <v>54</v>
      </c>
      <c r="G75" s="293">
        <v>60</v>
      </c>
      <c r="H75" s="293">
        <v>60</v>
      </c>
      <c r="I75" s="293">
        <v>60</v>
      </c>
      <c r="J75" s="293">
        <v>60</v>
      </c>
      <c r="K75" s="293"/>
      <c r="L75" s="293">
        <f>E75+F75+G75+H75+I75+J75+K75</f>
        <v>354</v>
      </c>
    </row>
    <row r="76" spans="1:12" s="120" customFormat="1" ht="15.75">
      <c r="A76" s="381">
        <v>2</v>
      </c>
      <c r="B76" s="382" t="s">
        <v>105</v>
      </c>
      <c r="C76" s="381">
        <v>1970</v>
      </c>
      <c r="D76" s="381" t="s">
        <v>38</v>
      </c>
      <c r="E76" s="383">
        <v>48</v>
      </c>
      <c r="F76" s="383">
        <v>43</v>
      </c>
      <c r="G76" s="293"/>
      <c r="H76" s="293">
        <v>54</v>
      </c>
      <c r="I76" s="293">
        <v>54</v>
      </c>
      <c r="J76" s="293">
        <v>54</v>
      </c>
      <c r="K76" s="293">
        <v>60</v>
      </c>
      <c r="L76" s="293">
        <f>E76+F76+G76+H76+I76+J76+K76</f>
        <v>313</v>
      </c>
    </row>
    <row r="77" spans="1:12" s="120" customFormat="1" ht="15.75">
      <c r="A77" s="381">
        <v>3</v>
      </c>
      <c r="B77" s="382" t="s">
        <v>69</v>
      </c>
      <c r="C77" s="381">
        <v>1967</v>
      </c>
      <c r="D77" s="381" t="s">
        <v>61</v>
      </c>
      <c r="E77" s="383">
        <v>40</v>
      </c>
      <c r="F77" s="383">
        <v>40</v>
      </c>
      <c r="G77" s="293"/>
      <c r="H77" s="293">
        <v>48</v>
      </c>
      <c r="I77" s="293">
        <v>48</v>
      </c>
      <c r="J77" s="293">
        <v>48</v>
      </c>
      <c r="K77" s="293">
        <v>48</v>
      </c>
      <c r="L77" s="293">
        <f>E77+F77+G77+H77+I77+J77+K77</f>
        <v>272</v>
      </c>
    </row>
    <row r="78" spans="1:12" s="120" customFormat="1" ht="15.75">
      <c r="A78" s="115">
        <v>4</v>
      </c>
      <c r="B78" s="121" t="s">
        <v>285</v>
      </c>
      <c r="C78" s="115">
        <v>1967</v>
      </c>
      <c r="D78" s="115" t="s">
        <v>61</v>
      </c>
      <c r="E78" s="116">
        <v>43</v>
      </c>
      <c r="F78" s="116">
        <v>48</v>
      </c>
      <c r="G78" s="118"/>
      <c r="H78" s="118"/>
      <c r="I78" s="118"/>
      <c r="J78" s="118"/>
      <c r="K78" s="118"/>
      <c r="L78" s="295">
        <f>E78+F78+G78+H78+I78+J78+K78</f>
        <v>91</v>
      </c>
    </row>
    <row r="80" spans="1:4" ht="15">
      <c r="A80" s="38" t="s">
        <v>90</v>
      </c>
      <c r="B80" s="38" t="s">
        <v>80</v>
      </c>
      <c r="C80" s="38" t="s">
        <v>12</v>
      </c>
      <c r="D80" s="38" t="s">
        <v>28</v>
      </c>
    </row>
    <row r="81" spans="1:12" ht="75">
      <c r="A81" s="92" t="s">
        <v>54</v>
      </c>
      <c r="B81" s="92" t="s">
        <v>55</v>
      </c>
      <c r="C81" s="92" t="s">
        <v>56</v>
      </c>
      <c r="D81" s="92" t="s">
        <v>314</v>
      </c>
      <c r="E81" s="73" t="s">
        <v>319</v>
      </c>
      <c r="F81" s="73" t="s">
        <v>320</v>
      </c>
      <c r="G81" s="73" t="s">
        <v>321</v>
      </c>
      <c r="H81" s="73" t="s">
        <v>323</v>
      </c>
      <c r="I81" s="73" t="s">
        <v>325</v>
      </c>
      <c r="J81" s="73" t="s">
        <v>326</v>
      </c>
      <c r="K81" s="73" t="s">
        <v>327</v>
      </c>
      <c r="L81" s="385" t="s">
        <v>328</v>
      </c>
    </row>
    <row r="82" spans="1:12" s="120" customFormat="1" ht="15.75">
      <c r="A82" s="381">
        <v>1</v>
      </c>
      <c r="B82" s="382" t="s">
        <v>71</v>
      </c>
      <c r="C82" s="381">
        <v>1963</v>
      </c>
      <c r="D82" s="381" t="s">
        <v>38</v>
      </c>
      <c r="E82" s="383">
        <v>54</v>
      </c>
      <c r="F82" s="383">
        <v>60</v>
      </c>
      <c r="G82" s="293">
        <v>60</v>
      </c>
      <c r="H82" s="293">
        <v>60</v>
      </c>
      <c r="I82" s="293">
        <v>60</v>
      </c>
      <c r="J82" s="293"/>
      <c r="K82" s="293">
        <v>54</v>
      </c>
      <c r="L82" s="293">
        <f>E82+F82+G82+H82+I82+J82+K82</f>
        <v>348</v>
      </c>
    </row>
    <row r="83" spans="1:12" s="120" customFormat="1" ht="15.75">
      <c r="A83" s="381">
        <v>2</v>
      </c>
      <c r="B83" s="382" t="s">
        <v>291</v>
      </c>
      <c r="C83" s="381">
        <v>1965</v>
      </c>
      <c r="D83" s="381" t="s">
        <v>51</v>
      </c>
      <c r="E83" s="383">
        <v>60</v>
      </c>
      <c r="F83" s="383"/>
      <c r="G83" s="293">
        <v>60</v>
      </c>
      <c r="H83" s="293"/>
      <c r="I83" s="293"/>
      <c r="J83" s="293">
        <v>60</v>
      </c>
      <c r="K83" s="293">
        <v>60</v>
      </c>
      <c r="L83" s="293">
        <f>E83+F83+G83+H83+I83+J83+K83</f>
        <v>240</v>
      </c>
    </row>
    <row r="84" spans="1:12" s="120" customFormat="1" ht="15.75">
      <c r="A84" s="381">
        <v>3</v>
      </c>
      <c r="B84" s="382" t="s">
        <v>294</v>
      </c>
      <c r="C84" s="381">
        <v>1963</v>
      </c>
      <c r="D84" s="381" t="s">
        <v>38</v>
      </c>
      <c r="E84" s="383">
        <v>48</v>
      </c>
      <c r="F84" s="383"/>
      <c r="G84" s="293">
        <v>54</v>
      </c>
      <c r="H84" s="293"/>
      <c r="I84" s="293"/>
      <c r="J84" s="293"/>
      <c r="K84" s="293"/>
      <c r="L84" s="293">
        <f>E84+F84+G84+H84+I84+J84+K84</f>
        <v>102</v>
      </c>
    </row>
    <row r="85" spans="1:12" s="120" customFormat="1" ht="15.75">
      <c r="A85" s="115">
        <v>4</v>
      </c>
      <c r="B85" s="121" t="s">
        <v>72</v>
      </c>
      <c r="C85" s="115">
        <v>1957</v>
      </c>
      <c r="D85" s="115" t="s">
        <v>50</v>
      </c>
      <c r="E85" s="116"/>
      <c r="F85" s="116"/>
      <c r="G85" s="118"/>
      <c r="H85" s="118">
        <v>54</v>
      </c>
      <c r="I85" s="118"/>
      <c r="J85" s="118">
        <v>43</v>
      </c>
      <c r="K85" s="118"/>
      <c r="L85" s="295">
        <f>E85+F85+G85+H85+I85+J85+K85</f>
        <v>97</v>
      </c>
    </row>
    <row r="86" spans="1:12" s="120" customFormat="1" ht="15.75">
      <c r="A86" s="115">
        <v>5</v>
      </c>
      <c r="B86" s="121" t="s">
        <v>102</v>
      </c>
      <c r="C86" s="115">
        <v>1957</v>
      </c>
      <c r="D86" s="115" t="s">
        <v>61</v>
      </c>
      <c r="E86" s="116">
        <v>43</v>
      </c>
      <c r="F86" s="116">
        <v>54</v>
      </c>
      <c r="G86" s="118"/>
      <c r="H86" s="118"/>
      <c r="I86" s="118"/>
      <c r="J86" s="118"/>
      <c r="K86" s="118"/>
      <c r="L86" s="295">
        <f>E86+F86+G86+H86+I86+J86+K86</f>
        <v>97</v>
      </c>
    </row>
    <row r="88" spans="1:4" ht="15">
      <c r="A88" s="38" t="s">
        <v>91</v>
      </c>
      <c r="B88" s="38" t="s">
        <v>80</v>
      </c>
      <c r="C88" s="38" t="s">
        <v>14</v>
      </c>
      <c r="D88" s="38" t="s">
        <v>30</v>
      </c>
    </row>
    <row r="89" spans="1:12" ht="75">
      <c r="A89" s="92" t="s">
        <v>54</v>
      </c>
      <c r="B89" s="92" t="s">
        <v>55</v>
      </c>
      <c r="C89" s="92" t="s">
        <v>56</v>
      </c>
      <c r="D89" s="92" t="s">
        <v>314</v>
      </c>
      <c r="E89" s="73" t="s">
        <v>319</v>
      </c>
      <c r="F89" s="73" t="s">
        <v>320</v>
      </c>
      <c r="G89" s="73" t="s">
        <v>321</v>
      </c>
      <c r="H89" s="73" t="s">
        <v>323</v>
      </c>
      <c r="I89" s="73" t="s">
        <v>325</v>
      </c>
      <c r="J89" s="73" t="s">
        <v>326</v>
      </c>
      <c r="K89" s="73" t="s">
        <v>327</v>
      </c>
      <c r="L89" s="385" t="s">
        <v>328</v>
      </c>
    </row>
    <row r="90" spans="1:12" s="120" customFormat="1" ht="15.75">
      <c r="A90" s="381">
        <v>1</v>
      </c>
      <c r="B90" s="382" t="s">
        <v>300</v>
      </c>
      <c r="C90" s="381">
        <v>1951</v>
      </c>
      <c r="D90" s="381" t="s">
        <v>61</v>
      </c>
      <c r="E90" s="383">
        <v>54</v>
      </c>
      <c r="F90" s="383">
        <v>48</v>
      </c>
      <c r="G90" s="293">
        <v>43</v>
      </c>
      <c r="H90" s="293">
        <v>60</v>
      </c>
      <c r="I90" s="293">
        <v>60</v>
      </c>
      <c r="J90" s="293">
        <v>60</v>
      </c>
      <c r="K90" s="293">
        <v>60</v>
      </c>
      <c r="L90" s="293">
        <f>E90+F90+G90+H90+I90+J90+K90</f>
        <v>385</v>
      </c>
    </row>
    <row r="91" spans="1:12" s="120" customFormat="1" ht="15.75">
      <c r="A91" s="381">
        <v>2</v>
      </c>
      <c r="B91" s="382" t="s">
        <v>299</v>
      </c>
      <c r="C91" s="381">
        <v>1955</v>
      </c>
      <c r="D91" s="381" t="s">
        <v>38</v>
      </c>
      <c r="E91" s="383">
        <v>60</v>
      </c>
      <c r="F91" s="383"/>
      <c r="G91" s="293">
        <v>48</v>
      </c>
      <c r="H91" s="293"/>
      <c r="I91" s="293"/>
      <c r="J91" s="293"/>
      <c r="K91" s="293"/>
      <c r="L91" s="293">
        <f>E91+F91+G91+H91+I91+J91+K91</f>
        <v>108</v>
      </c>
    </row>
    <row r="93" ht="18">
      <c r="B93" s="42" t="s">
        <v>115</v>
      </c>
    </row>
    <row r="95" spans="1:4" ht="30">
      <c r="A95" s="31" t="s">
        <v>81</v>
      </c>
      <c r="B95" s="380" t="s">
        <v>75</v>
      </c>
      <c r="C95" s="380" t="s">
        <v>16</v>
      </c>
      <c r="D95" s="380" t="s">
        <v>17</v>
      </c>
    </row>
    <row r="96" spans="1:12" ht="75">
      <c r="A96" s="92" t="s">
        <v>54</v>
      </c>
      <c r="B96" s="92" t="s">
        <v>55</v>
      </c>
      <c r="C96" s="92" t="s">
        <v>56</v>
      </c>
      <c r="D96" s="92" t="s">
        <v>314</v>
      </c>
      <c r="E96" s="73" t="s">
        <v>319</v>
      </c>
      <c r="F96" s="73" t="s">
        <v>320</v>
      </c>
      <c r="G96" s="73" t="s">
        <v>321</v>
      </c>
      <c r="H96" s="73" t="s">
        <v>323</v>
      </c>
      <c r="I96" s="73" t="s">
        <v>325</v>
      </c>
      <c r="J96" s="73" t="s">
        <v>326</v>
      </c>
      <c r="K96" s="73" t="s">
        <v>327</v>
      </c>
      <c r="L96" s="385" t="s">
        <v>328</v>
      </c>
    </row>
    <row r="97" spans="1:12" s="120" customFormat="1" ht="15.75">
      <c r="A97" s="381">
        <v>1</v>
      </c>
      <c r="B97" s="382" t="s">
        <v>1122</v>
      </c>
      <c r="C97" s="381">
        <v>2003</v>
      </c>
      <c r="D97" s="381" t="s">
        <v>184</v>
      </c>
      <c r="E97" s="383">
        <v>43</v>
      </c>
      <c r="F97" s="383"/>
      <c r="G97" s="293">
        <v>38</v>
      </c>
      <c r="H97" s="293"/>
      <c r="I97" s="293">
        <v>48</v>
      </c>
      <c r="J97" s="293">
        <v>12</v>
      </c>
      <c r="K97" s="293">
        <v>60</v>
      </c>
      <c r="L97" s="293">
        <f>E97+F97+G97+H97+I97+J97+K97</f>
        <v>201</v>
      </c>
    </row>
    <row r="98" spans="1:12" s="120" customFormat="1" ht="15.75">
      <c r="A98" s="381">
        <v>2</v>
      </c>
      <c r="B98" s="382" t="s">
        <v>370</v>
      </c>
      <c r="C98" s="381">
        <v>2004</v>
      </c>
      <c r="D98" s="381" t="s">
        <v>371</v>
      </c>
      <c r="E98" s="383"/>
      <c r="F98" s="383">
        <v>60</v>
      </c>
      <c r="G98" s="293"/>
      <c r="H98" s="293">
        <v>60</v>
      </c>
      <c r="I98" s="293"/>
      <c r="J98" s="293">
        <v>54</v>
      </c>
      <c r="K98" s="293"/>
      <c r="L98" s="293">
        <f>E98+F98+G98+H98+I98+J98+K98</f>
        <v>174</v>
      </c>
    </row>
    <row r="99" spans="1:12" s="120" customFormat="1" ht="15.75">
      <c r="A99" s="381">
        <v>3</v>
      </c>
      <c r="B99" s="382" t="s">
        <v>149</v>
      </c>
      <c r="C99" s="381">
        <v>2006</v>
      </c>
      <c r="D99" s="381" t="s">
        <v>38</v>
      </c>
      <c r="E99" s="383">
        <v>40</v>
      </c>
      <c r="F99" s="383"/>
      <c r="G99" s="293">
        <v>48</v>
      </c>
      <c r="H99" s="293"/>
      <c r="I99" s="293">
        <v>60</v>
      </c>
      <c r="J99" s="293">
        <v>20</v>
      </c>
      <c r="K99" s="293"/>
      <c r="L99" s="293">
        <f>E99+F99+G99+H99+I99+J99+K99</f>
        <v>168</v>
      </c>
    </row>
    <row r="100" spans="1:12" s="120" customFormat="1" ht="15.75">
      <c r="A100" s="115">
        <v>4</v>
      </c>
      <c r="B100" s="121" t="s">
        <v>442</v>
      </c>
      <c r="C100" s="115">
        <v>2004</v>
      </c>
      <c r="D100" s="115" t="s">
        <v>361</v>
      </c>
      <c r="E100" s="116"/>
      <c r="F100" s="116">
        <v>48</v>
      </c>
      <c r="G100" s="118"/>
      <c r="H100" s="118">
        <v>43</v>
      </c>
      <c r="I100" s="118"/>
      <c r="J100" s="118">
        <v>32</v>
      </c>
      <c r="K100" s="118"/>
      <c r="L100" s="295">
        <f>E100+F100+G100+H100+I100+J100+K100</f>
        <v>123</v>
      </c>
    </row>
    <row r="101" spans="1:12" s="120" customFormat="1" ht="15.75">
      <c r="A101" s="115">
        <v>5</v>
      </c>
      <c r="B101" s="121" t="s">
        <v>152</v>
      </c>
      <c r="C101" s="115">
        <v>2005</v>
      </c>
      <c r="D101" s="115" t="s">
        <v>38</v>
      </c>
      <c r="E101" s="116">
        <v>32</v>
      </c>
      <c r="F101" s="116"/>
      <c r="G101" s="118">
        <v>43</v>
      </c>
      <c r="H101" s="118"/>
      <c r="I101" s="118">
        <v>43</v>
      </c>
      <c r="J101" s="118"/>
      <c r="K101" s="118"/>
      <c r="L101" s="295">
        <f>E101+F101+G101+H101+I101+J101+K101</f>
        <v>118</v>
      </c>
    </row>
    <row r="102" spans="1:12" s="120" customFormat="1" ht="15.75">
      <c r="A102" s="115">
        <v>6</v>
      </c>
      <c r="B102" s="121" t="s">
        <v>684</v>
      </c>
      <c r="C102" s="115">
        <v>2003</v>
      </c>
      <c r="D102" s="115" t="s">
        <v>604</v>
      </c>
      <c r="E102" s="116"/>
      <c r="F102" s="116"/>
      <c r="G102" s="118">
        <v>54</v>
      </c>
      <c r="H102" s="118"/>
      <c r="I102" s="118"/>
      <c r="J102" s="118">
        <v>28</v>
      </c>
      <c r="K102" s="118"/>
      <c r="L102" s="295">
        <f>E102+F102+G102+H102+I102+J102+K102</f>
        <v>82</v>
      </c>
    </row>
    <row r="103" spans="1:12" s="120" customFormat="1" ht="15.75">
      <c r="A103" s="115">
        <v>7</v>
      </c>
      <c r="B103" s="121" t="s">
        <v>886</v>
      </c>
      <c r="C103" s="115">
        <v>2003</v>
      </c>
      <c r="D103" s="115" t="s">
        <v>38</v>
      </c>
      <c r="E103" s="116"/>
      <c r="F103" s="116"/>
      <c r="G103" s="118"/>
      <c r="H103" s="118"/>
      <c r="I103" s="118">
        <v>54</v>
      </c>
      <c r="J103" s="118">
        <v>24</v>
      </c>
      <c r="K103" s="118"/>
      <c r="L103" s="295">
        <f>E103+F103+G103+H103+I103+J103+K103</f>
        <v>78</v>
      </c>
    </row>
    <row r="104" spans="1:12" s="120" customFormat="1" ht="15.75">
      <c r="A104" s="115">
        <v>8</v>
      </c>
      <c r="B104" s="121" t="s">
        <v>683</v>
      </c>
      <c r="C104" s="115">
        <v>2003</v>
      </c>
      <c r="D104" s="115" t="s">
        <v>680</v>
      </c>
      <c r="E104" s="116"/>
      <c r="F104" s="116"/>
      <c r="G104" s="118">
        <v>60</v>
      </c>
      <c r="H104" s="118"/>
      <c r="I104" s="118"/>
      <c r="J104" s="118">
        <v>10</v>
      </c>
      <c r="K104" s="118"/>
      <c r="L104" s="295">
        <f>E104+F104+G104+H104+I104+J104+K104</f>
        <v>70</v>
      </c>
    </row>
    <row r="105" spans="1:12" s="120" customFormat="1" ht="15.75">
      <c r="A105" s="115">
        <v>9</v>
      </c>
      <c r="B105" s="121" t="s">
        <v>695</v>
      </c>
      <c r="C105" s="115">
        <v>2005</v>
      </c>
      <c r="D105" s="115" t="s">
        <v>680</v>
      </c>
      <c r="E105" s="116"/>
      <c r="F105" s="116"/>
      <c r="G105" s="118">
        <v>34</v>
      </c>
      <c r="H105" s="118"/>
      <c r="I105" s="118"/>
      <c r="J105" s="118">
        <v>9</v>
      </c>
      <c r="K105" s="118"/>
      <c r="L105" s="295">
        <f>E105+F105+G105+H105+I105+J105+K105</f>
        <v>43</v>
      </c>
    </row>
    <row r="106" spans="1:12" s="120" customFormat="1" ht="15.75">
      <c r="A106" s="115">
        <v>10</v>
      </c>
      <c r="B106" s="121" t="s">
        <v>693</v>
      </c>
      <c r="C106" s="115">
        <v>2003</v>
      </c>
      <c r="D106" s="115" t="s">
        <v>680</v>
      </c>
      <c r="E106" s="116"/>
      <c r="F106" s="116"/>
      <c r="G106" s="118">
        <v>36</v>
      </c>
      <c r="H106" s="118"/>
      <c r="I106" s="118"/>
      <c r="J106" s="118">
        <v>3</v>
      </c>
      <c r="K106" s="118"/>
      <c r="L106" s="295">
        <f>E106+F106+G106+H106+I106+J106+K106</f>
        <v>39</v>
      </c>
    </row>
    <row r="107" spans="1:12" s="120" customFormat="1" ht="15.75">
      <c r="A107" s="115">
        <v>11</v>
      </c>
      <c r="B107" s="121" t="s">
        <v>155</v>
      </c>
      <c r="C107" s="115">
        <v>2004</v>
      </c>
      <c r="D107" s="115" t="s">
        <v>38</v>
      </c>
      <c r="E107" s="116">
        <v>28</v>
      </c>
      <c r="F107" s="116"/>
      <c r="G107" s="118"/>
      <c r="H107" s="118"/>
      <c r="I107" s="118"/>
      <c r="J107" s="118">
        <v>1</v>
      </c>
      <c r="K107" s="118"/>
      <c r="L107" s="295">
        <f>E107+F107+G107+H107+I107+J107+K107</f>
        <v>29</v>
      </c>
    </row>
    <row r="109" spans="1:4" ht="15">
      <c r="A109" s="31" t="s">
        <v>82</v>
      </c>
      <c r="B109" s="380" t="s">
        <v>77</v>
      </c>
      <c r="C109" s="380" t="s">
        <v>18</v>
      </c>
      <c r="D109" s="380" t="s">
        <v>19</v>
      </c>
    </row>
    <row r="110" spans="1:12" ht="75">
      <c r="A110" s="92" t="s">
        <v>54</v>
      </c>
      <c r="B110" s="92" t="s">
        <v>55</v>
      </c>
      <c r="C110" s="92" t="s">
        <v>56</v>
      </c>
      <c r="D110" s="92" t="s">
        <v>314</v>
      </c>
      <c r="E110" s="73" t="s">
        <v>319</v>
      </c>
      <c r="F110" s="73" t="s">
        <v>320</v>
      </c>
      <c r="G110" s="73" t="s">
        <v>321</v>
      </c>
      <c r="H110" s="73" t="s">
        <v>323</v>
      </c>
      <c r="I110" s="73" t="s">
        <v>325</v>
      </c>
      <c r="J110" s="73" t="s">
        <v>326</v>
      </c>
      <c r="K110" s="73" t="s">
        <v>327</v>
      </c>
      <c r="L110" s="385" t="s">
        <v>328</v>
      </c>
    </row>
    <row r="111" spans="1:12" s="120" customFormat="1" ht="15.75">
      <c r="A111" s="381">
        <v>1</v>
      </c>
      <c r="B111" s="382" t="s">
        <v>92</v>
      </c>
      <c r="C111" s="381">
        <v>2002</v>
      </c>
      <c r="D111" s="381" t="s">
        <v>51</v>
      </c>
      <c r="E111" s="383">
        <v>60</v>
      </c>
      <c r="F111" s="383">
        <v>54</v>
      </c>
      <c r="G111" s="293">
        <v>60</v>
      </c>
      <c r="H111" s="293">
        <v>60</v>
      </c>
      <c r="I111" s="293">
        <v>60</v>
      </c>
      <c r="J111" s="293">
        <v>60</v>
      </c>
      <c r="K111" s="293">
        <v>60</v>
      </c>
      <c r="L111" s="293">
        <f>E111+F111+G111+H111+I111+J111+K111</f>
        <v>414</v>
      </c>
    </row>
    <row r="112" spans="1:12" s="120" customFormat="1" ht="15.75">
      <c r="A112" s="381">
        <v>2</v>
      </c>
      <c r="B112" s="382" t="s">
        <v>215</v>
      </c>
      <c r="C112" s="381">
        <v>2001</v>
      </c>
      <c r="D112" s="381" t="s">
        <v>196</v>
      </c>
      <c r="E112" s="383">
        <v>54</v>
      </c>
      <c r="F112" s="383"/>
      <c r="G112" s="293">
        <v>54</v>
      </c>
      <c r="H112" s="293"/>
      <c r="I112" s="293">
        <v>48</v>
      </c>
      <c r="J112" s="293">
        <v>60</v>
      </c>
      <c r="K112" s="293">
        <v>54</v>
      </c>
      <c r="L112" s="293">
        <f>E112+F112+G112+H112+I112+J112+K112</f>
        <v>270</v>
      </c>
    </row>
    <row r="113" spans="1:12" s="120" customFormat="1" ht="15.75">
      <c r="A113" s="381">
        <v>3</v>
      </c>
      <c r="B113" s="382" t="s">
        <v>180</v>
      </c>
      <c r="C113" s="381">
        <v>2002</v>
      </c>
      <c r="D113" s="381" t="s">
        <v>38</v>
      </c>
      <c r="E113" s="383">
        <v>48</v>
      </c>
      <c r="F113" s="383"/>
      <c r="G113" s="293">
        <v>43</v>
      </c>
      <c r="H113" s="293"/>
      <c r="I113" s="293">
        <v>54</v>
      </c>
      <c r="J113" s="293">
        <v>36</v>
      </c>
      <c r="K113" s="293"/>
      <c r="L113" s="293">
        <f>E113+F113+G113+H113+I113+J113+K113</f>
        <v>181</v>
      </c>
    </row>
    <row r="114" spans="1:12" s="120" customFormat="1" ht="15.75">
      <c r="A114" s="115">
        <v>4</v>
      </c>
      <c r="B114" s="121" t="s">
        <v>379</v>
      </c>
      <c r="C114" s="115">
        <v>2002</v>
      </c>
      <c r="D114" s="115" t="s">
        <v>361</v>
      </c>
      <c r="E114" s="116"/>
      <c r="F114" s="116">
        <v>60</v>
      </c>
      <c r="G114" s="118"/>
      <c r="H114" s="118">
        <v>54</v>
      </c>
      <c r="I114" s="118"/>
      <c r="J114" s="118">
        <v>32</v>
      </c>
      <c r="K114" s="118"/>
      <c r="L114" s="295">
        <f>E114+F114+G114+H114+I114+J114+K114</f>
        <v>146</v>
      </c>
    </row>
    <row r="115" spans="1:12" s="120" customFormat="1" ht="15.75">
      <c r="A115" s="115">
        <v>5</v>
      </c>
      <c r="B115" s="121" t="s">
        <v>216</v>
      </c>
      <c r="C115" s="115">
        <v>2001</v>
      </c>
      <c r="D115" s="115" t="s">
        <v>196</v>
      </c>
      <c r="E115" s="116">
        <v>48</v>
      </c>
      <c r="F115" s="116"/>
      <c r="G115" s="118">
        <v>48</v>
      </c>
      <c r="H115" s="118"/>
      <c r="I115" s="118">
        <v>43</v>
      </c>
      <c r="J115" s="118"/>
      <c r="K115" s="118"/>
      <c r="L115" s="295">
        <f>E115+F115+G115+H115+I115+J115+K115</f>
        <v>139</v>
      </c>
    </row>
    <row r="116" spans="1:12" s="120" customFormat="1" ht="15.75">
      <c r="A116" s="115">
        <v>6</v>
      </c>
      <c r="B116" s="121" t="s">
        <v>179</v>
      </c>
      <c r="C116" s="115">
        <v>2002</v>
      </c>
      <c r="D116" s="115" t="s">
        <v>38</v>
      </c>
      <c r="E116" s="116">
        <v>54</v>
      </c>
      <c r="F116" s="116"/>
      <c r="G116" s="118"/>
      <c r="H116" s="118"/>
      <c r="I116" s="118"/>
      <c r="J116" s="118">
        <v>38</v>
      </c>
      <c r="K116" s="118"/>
      <c r="L116" s="295">
        <f>E116+F116+G116+H116+I116+J116+K116</f>
        <v>92</v>
      </c>
    </row>
    <row r="117" spans="1:12" s="120" customFormat="1" ht="15.75">
      <c r="A117" s="115">
        <v>7</v>
      </c>
      <c r="B117" s="121" t="s">
        <v>688</v>
      </c>
      <c r="C117" s="115">
        <v>2001</v>
      </c>
      <c r="D117" s="115" t="s">
        <v>604</v>
      </c>
      <c r="E117" s="116"/>
      <c r="F117" s="116"/>
      <c r="G117" s="118">
        <v>36</v>
      </c>
      <c r="H117" s="118"/>
      <c r="I117" s="118">
        <v>40</v>
      </c>
      <c r="J117" s="118"/>
      <c r="K117" s="118"/>
      <c r="L117" s="295">
        <f>E117+F117+G117+H117+I117+J117+K117</f>
        <v>76</v>
      </c>
    </row>
    <row r="118" spans="1:12" s="120" customFormat="1" ht="15.75">
      <c r="A118" s="115">
        <v>8</v>
      </c>
      <c r="B118" s="121" t="s">
        <v>686</v>
      </c>
      <c r="C118" s="115">
        <v>2001</v>
      </c>
      <c r="D118" s="115" t="s">
        <v>717</v>
      </c>
      <c r="E118" s="116"/>
      <c r="F118" s="116"/>
      <c r="G118" s="118">
        <v>40</v>
      </c>
      <c r="H118" s="118"/>
      <c r="I118" s="118"/>
      <c r="J118" s="118">
        <v>36</v>
      </c>
      <c r="K118" s="118"/>
      <c r="L118" s="295">
        <f>E118+F118+G118+H118+I118+J118+K118</f>
        <v>76</v>
      </c>
    </row>
    <row r="119" spans="1:12" s="120" customFormat="1" ht="15.75">
      <c r="A119" s="115">
        <v>9</v>
      </c>
      <c r="B119" s="121" t="s">
        <v>689</v>
      </c>
      <c r="C119" s="115">
        <v>2001</v>
      </c>
      <c r="D119" s="115" t="s">
        <v>717</v>
      </c>
      <c r="E119" s="116"/>
      <c r="F119" s="116"/>
      <c r="G119" s="118">
        <v>34</v>
      </c>
      <c r="H119" s="118"/>
      <c r="I119" s="118"/>
      <c r="J119" s="118">
        <v>34</v>
      </c>
      <c r="K119" s="118"/>
      <c r="L119" s="295">
        <f>E119+F119+G119+H119+I119+J119+K119</f>
        <v>68</v>
      </c>
    </row>
    <row r="120" spans="1:12" s="120" customFormat="1" ht="15.75">
      <c r="A120" s="180"/>
      <c r="B120" s="181"/>
      <c r="C120" s="180"/>
      <c r="D120" s="180"/>
      <c r="E120" s="182"/>
      <c r="F120" s="182"/>
      <c r="G120" s="153"/>
      <c r="H120" s="153"/>
      <c r="I120" s="153"/>
      <c r="J120" s="153"/>
      <c r="K120" s="153"/>
      <c r="L120" s="386"/>
    </row>
    <row r="121" spans="1:4" ht="15">
      <c r="A121" s="31" t="s">
        <v>83</v>
      </c>
      <c r="B121" s="380" t="s">
        <v>77</v>
      </c>
      <c r="C121" s="380" t="s">
        <v>20</v>
      </c>
      <c r="D121" s="380" t="s">
        <v>15</v>
      </c>
    </row>
    <row r="122" spans="1:12" ht="75">
      <c r="A122" s="92" t="s">
        <v>54</v>
      </c>
      <c r="B122" s="92" t="s">
        <v>55</v>
      </c>
      <c r="C122" s="92" t="s">
        <v>56</v>
      </c>
      <c r="D122" s="92" t="s">
        <v>314</v>
      </c>
      <c r="E122" s="73" t="s">
        <v>319</v>
      </c>
      <c r="F122" s="73" t="s">
        <v>320</v>
      </c>
      <c r="G122" s="73" t="s">
        <v>321</v>
      </c>
      <c r="H122" s="73" t="s">
        <v>323</v>
      </c>
      <c r="I122" s="73" t="s">
        <v>325</v>
      </c>
      <c r="J122" s="73" t="s">
        <v>326</v>
      </c>
      <c r="K122" s="73" t="s">
        <v>327</v>
      </c>
      <c r="L122" s="385" t="s">
        <v>328</v>
      </c>
    </row>
    <row r="123" spans="1:12" s="120" customFormat="1" ht="15.75">
      <c r="A123" s="381">
        <v>1</v>
      </c>
      <c r="B123" s="382" t="s">
        <v>224</v>
      </c>
      <c r="C123" s="381">
        <v>1999</v>
      </c>
      <c r="D123" s="381" t="s">
        <v>61</v>
      </c>
      <c r="E123" s="383">
        <v>60</v>
      </c>
      <c r="F123" s="383">
        <v>60</v>
      </c>
      <c r="G123" s="293"/>
      <c r="H123" s="293">
        <v>60</v>
      </c>
      <c r="I123" s="293">
        <v>54</v>
      </c>
      <c r="J123" s="293">
        <v>48</v>
      </c>
      <c r="K123" s="293">
        <v>54</v>
      </c>
      <c r="L123" s="293">
        <f>E123+F123+G123+H123+I123+J123+K123</f>
        <v>336</v>
      </c>
    </row>
    <row r="124" spans="1:12" s="120" customFormat="1" ht="15.75">
      <c r="A124" s="381">
        <v>2</v>
      </c>
      <c r="B124" s="382" t="s">
        <v>225</v>
      </c>
      <c r="C124" s="381">
        <v>1999</v>
      </c>
      <c r="D124" s="381" t="s">
        <v>196</v>
      </c>
      <c r="E124" s="383">
        <v>54</v>
      </c>
      <c r="F124" s="383"/>
      <c r="G124" s="293">
        <v>54</v>
      </c>
      <c r="H124" s="293"/>
      <c r="I124" s="293">
        <v>60</v>
      </c>
      <c r="J124" s="293">
        <v>54</v>
      </c>
      <c r="K124" s="293">
        <v>60</v>
      </c>
      <c r="L124" s="293">
        <f>E124+F124+G124+H124+I124+J124+K124</f>
        <v>282</v>
      </c>
    </row>
    <row r="125" spans="1:12" s="120" customFormat="1" ht="15.75">
      <c r="A125" s="381">
        <v>3</v>
      </c>
      <c r="B125" s="382" t="s">
        <v>696</v>
      </c>
      <c r="C125" s="381">
        <v>2000</v>
      </c>
      <c r="D125" s="381" t="s">
        <v>604</v>
      </c>
      <c r="E125" s="383"/>
      <c r="F125" s="383"/>
      <c r="G125" s="293">
        <v>32</v>
      </c>
      <c r="H125" s="293"/>
      <c r="I125" s="293">
        <v>48</v>
      </c>
      <c r="J125" s="293">
        <v>40</v>
      </c>
      <c r="K125" s="293"/>
      <c r="L125" s="293">
        <f>E125+F125+G125+H125+I125+J125+K125</f>
        <v>120</v>
      </c>
    </row>
    <row r="126" spans="1:12" s="120" customFormat="1" ht="15.75">
      <c r="A126" s="115">
        <v>4</v>
      </c>
      <c r="B126" s="121" t="s">
        <v>681</v>
      </c>
      <c r="C126" s="115">
        <v>2000</v>
      </c>
      <c r="D126" s="115" t="s">
        <v>682</v>
      </c>
      <c r="E126" s="116"/>
      <c r="F126" s="116"/>
      <c r="G126" s="118">
        <v>43</v>
      </c>
      <c r="H126" s="118"/>
      <c r="I126" s="118"/>
      <c r="J126" s="118">
        <v>60</v>
      </c>
      <c r="K126" s="118"/>
      <c r="L126" s="295">
        <f>E126+F126+G126+H126+I126+J126+K126</f>
        <v>103</v>
      </c>
    </row>
    <row r="127" spans="1:12" s="120" customFormat="1" ht="15.75">
      <c r="A127" s="115">
        <v>5</v>
      </c>
      <c r="B127" s="121" t="s">
        <v>702</v>
      </c>
      <c r="C127" s="115">
        <v>1999</v>
      </c>
      <c r="D127" s="115" t="s">
        <v>682</v>
      </c>
      <c r="E127" s="116"/>
      <c r="F127" s="116"/>
      <c r="G127" s="118">
        <v>40</v>
      </c>
      <c r="H127" s="118"/>
      <c r="I127" s="118"/>
      <c r="J127" s="118">
        <v>43</v>
      </c>
      <c r="K127" s="118"/>
      <c r="L127" s="295">
        <f>E127+F127+G127+H127+I127+J127+K127</f>
        <v>83</v>
      </c>
    </row>
    <row r="128" spans="1:12" s="120" customFormat="1" ht="15.75">
      <c r="A128" s="115">
        <v>6</v>
      </c>
      <c r="B128" s="121" t="s">
        <v>694</v>
      </c>
      <c r="C128" s="115">
        <v>2000</v>
      </c>
      <c r="D128" s="115" t="s">
        <v>680</v>
      </c>
      <c r="E128" s="116"/>
      <c r="F128" s="116"/>
      <c r="G128" s="118">
        <v>34</v>
      </c>
      <c r="H128" s="118"/>
      <c r="I128" s="118"/>
      <c r="J128" s="118">
        <v>36</v>
      </c>
      <c r="K128" s="118"/>
      <c r="L128" s="295">
        <f>E128+F128+G128+H128+I128+J128+K128</f>
        <v>70</v>
      </c>
    </row>
    <row r="130" spans="1:4" ht="15">
      <c r="A130" s="31" t="s">
        <v>85</v>
      </c>
      <c r="B130" s="380" t="s">
        <v>77</v>
      </c>
      <c r="C130" s="380" t="s">
        <v>21</v>
      </c>
      <c r="D130" s="380" t="s">
        <v>22</v>
      </c>
    </row>
    <row r="131" spans="1:12" ht="75">
      <c r="A131" s="92" t="s">
        <v>54</v>
      </c>
      <c r="B131" s="92" t="s">
        <v>55</v>
      </c>
      <c r="C131" s="92" t="s">
        <v>56</v>
      </c>
      <c r="D131" s="92" t="s">
        <v>314</v>
      </c>
      <c r="E131" s="73" t="s">
        <v>319</v>
      </c>
      <c r="F131" s="73" t="s">
        <v>320</v>
      </c>
      <c r="G131" s="73" t="s">
        <v>321</v>
      </c>
      <c r="H131" s="73" t="s">
        <v>323</v>
      </c>
      <c r="I131" s="73" t="s">
        <v>325</v>
      </c>
      <c r="J131" s="73" t="s">
        <v>326</v>
      </c>
      <c r="K131" s="73" t="s">
        <v>327</v>
      </c>
      <c r="L131" s="385" t="s">
        <v>328</v>
      </c>
    </row>
    <row r="132" spans="1:12" s="120" customFormat="1" ht="15.75">
      <c r="A132" s="381">
        <v>1</v>
      </c>
      <c r="B132" s="382" t="s">
        <v>226</v>
      </c>
      <c r="C132" s="381">
        <v>1998</v>
      </c>
      <c r="D132" s="381" t="s">
        <v>196</v>
      </c>
      <c r="E132" s="383">
        <v>60</v>
      </c>
      <c r="F132" s="383"/>
      <c r="G132" s="293">
        <v>60</v>
      </c>
      <c r="H132" s="293"/>
      <c r="I132" s="293">
        <v>54</v>
      </c>
      <c r="J132" s="293">
        <v>60</v>
      </c>
      <c r="K132" s="293">
        <v>60</v>
      </c>
      <c r="L132" s="293">
        <f>E132+F132+G132+H132+I132+J132+K132</f>
        <v>294</v>
      </c>
    </row>
    <row r="133" spans="1:12" s="120" customFormat="1" ht="15.75">
      <c r="A133" s="381">
        <v>2</v>
      </c>
      <c r="B133" s="382" t="s">
        <v>701</v>
      </c>
      <c r="C133" s="381">
        <v>1998</v>
      </c>
      <c r="D133" s="381" t="s">
        <v>582</v>
      </c>
      <c r="E133" s="383"/>
      <c r="F133" s="383"/>
      <c r="G133" s="293">
        <v>54</v>
      </c>
      <c r="H133" s="293"/>
      <c r="I133" s="293">
        <v>48</v>
      </c>
      <c r="J133" s="293">
        <v>48</v>
      </c>
      <c r="K133" s="293">
        <v>54</v>
      </c>
      <c r="L133" s="293">
        <f>E133+F133+G133+H133+I133+J133+K133</f>
        <v>204</v>
      </c>
    </row>
    <row r="134" spans="1:12" s="120" customFormat="1" ht="15.75">
      <c r="A134" s="381">
        <v>3</v>
      </c>
      <c r="B134" s="382" t="s">
        <v>703</v>
      </c>
      <c r="C134" s="381">
        <v>1998</v>
      </c>
      <c r="D134" s="381" t="s">
        <v>582</v>
      </c>
      <c r="E134" s="383"/>
      <c r="F134" s="383"/>
      <c r="G134" s="293">
        <v>43</v>
      </c>
      <c r="H134" s="293"/>
      <c r="I134" s="293"/>
      <c r="J134" s="293">
        <v>54</v>
      </c>
      <c r="K134" s="293"/>
      <c r="L134" s="293">
        <f>E134+F134+G134+H134+I134+J134+K134</f>
        <v>97</v>
      </c>
    </row>
    <row r="135" spans="2:5" ht="15">
      <c r="B135" s="188"/>
      <c r="C135" s="189"/>
      <c r="D135" s="188"/>
      <c r="E135" s="107"/>
    </row>
    <row r="136" spans="1:4" ht="15">
      <c r="A136" s="31" t="s">
        <v>86</v>
      </c>
      <c r="B136" s="31" t="s">
        <v>77</v>
      </c>
      <c r="C136" s="31" t="s">
        <v>23</v>
      </c>
      <c r="D136" s="31" t="s">
        <v>24</v>
      </c>
    </row>
    <row r="137" spans="1:12" ht="75">
      <c r="A137" s="92" t="s">
        <v>54</v>
      </c>
      <c r="B137" s="92" t="s">
        <v>55</v>
      </c>
      <c r="C137" s="92" t="s">
        <v>56</v>
      </c>
      <c r="D137" s="92" t="s">
        <v>314</v>
      </c>
      <c r="E137" s="73" t="s">
        <v>319</v>
      </c>
      <c r="F137" s="73" t="s">
        <v>320</v>
      </c>
      <c r="G137" s="73" t="s">
        <v>321</v>
      </c>
      <c r="H137" s="73" t="s">
        <v>323</v>
      </c>
      <c r="I137" s="73" t="s">
        <v>325</v>
      </c>
      <c r="J137" s="73" t="s">
        <v>326</v>
      </c>
      <c r="K137" s="73" t="s">
        <v>327</v>
      </c>
      <c r="L137" s="385" t="s">
        <v>328</v>
      </c>
    </row>
    <row r="138" spans="1:12" s="120" customFormat="1" ht="15.75">
      <c r="A138" s="381">
        <v>1</v>
      </c>
      <c r="B138" s="382" t="s">
        <v>231</v>
      </c>
      <c r="C138" s="381">
        <v>1992</v>
      </c>
      <c r="D138" s="381" t="s">
        <v>61</v>
      </c>
      <c r="E138" s="383">
        <v>60</v>
      </c>
      <c r="F138" s="383">
        <v>60</v>
      </c>
      <c r="G138" s="293">
        <v>60</v>
      </c>
      <c r="H138" s="293">
        <v>60</v>
      </c>
      <c r="I138" s="293">
        <v>60</v>
      </c>
      <c r="J138" s="293">
        <v>60</v>
      </c>
      <c r="K138" s="293">
        <v>60</v>
      </c>
      <c r="L138" s="293">
        <f>E138+F138+G138+H138+I138+J138+K138</f>
        <v>420</v>
      </c>
    </row>
    <row r="139" spans="1:12" s="120" customFormat="1" ht="15.75">
      <c r="A139" s="381">
        <v>2</v>
      </c>
      <c r="B139" s="382" t="s">
        <v>62</v>
      </c>
      <c r="C139" s="381">
        <v>1989</v>
      </c>
      <c r="D139" s="381" t="s">
        <v>38</v>
      </c>
      <c r="E139" s="383">
        <v>48</v>
      </c>
      <c r="F139" s="383">
        <v>54</v>
      </c>
      <c r="G139" s="293"/>
      <c r="H139" s="293"/>
      <c r="I139" s="293">
        <v>54</v>
      </c>
      <c r="J139" s="293">
        <v>48</v>
      </c>
      <c r="K139" s="293">
        <v>48</v>
      </c>
      <c r="L139" s="293">
        <f>E139+F139+G139+H139+I139+J139+K139</f>
        <v>252</v>
      </c>
    </row>
    <row r="140" spans="1:12" s="120" customFormat="1" ht="15.75">
      <c r="A140" s="381">
        <v>3</v>
      </c>
      <c r="B140" s="382" t="s">
        <v>232</v>
      </c>
      <c r="C140" s="381">
        <v>1986</v>
      </c>
      <c r="D140" s="381" t="s">
        <v>38</v>
      </c>
      <c r="E140" s="383">
        <v>54</v>
      </c>
      <c r="F140" s="383"/>
      <c r="G140" s="293"/>
      <c r="H140" s="293"/>
      <c r="I140" s="293"/>
      <c r="J140" s="293">
        <v>54</v>
      </c>
      <c r="K140" s="293">
        <v>54</v>
      </c>
      <c r="L140" s="293">
        <f>E140+F140+G140+H140+I140+J140+K140</f>
        <v>162</v>
      </c>
    </row>
    <row r="142" spans="1:4" ht="15">
      <c r="A142" s="31" t="s">
        <v>88</v>
      </c>
      <c r="B142" s="380" t="s">
        <v>77</v>
      </c>
      <c r="C142" s="380" t="s">
        <v>1151</v>
      </c>
      <c r="D142" s="380" t="s">
        <v>25</v>
      </c>
    </row>
    <row r="143" spans="1:12" ht="75">
      <c r="A143" s="92" t="s">
        <v>54</v>
      </c>
      <c r="B143" s="92" t="s">
        <v>55</v>
      </c>
      <c r="C143" s="92" t="s">
        <v>56</v>
      </c>
      <c r="D143" s="92" t="s">
        <v>314</v>
      </c>
      <c r="E143" s="73" t="s">
        <v>319</v>
      </c>
      <c r="F143" s="73" t="s">
        <v>320</v>
      </c>
      <c r="G143" s="73" t="s">
        <v>321</v>
      </c>
      <c r="H143" s="73" t="s">
        <v>323</v>
      </c>
      <c r="I143" s="73" t="s">
        <v>325</v>
      </c>
      <c r="J143" s="73" t="s">
        <v>326</v>
      </c>
      <c r="K143" s="73" t="s">
        <v>327</v>
      </c>
      <c r="L143" s="385" t="s">
        <v>328</v>
      </c>
    </row>
    <row r="144" spans="1:12" s="120" customFormat="1" ht="16.5" customHeight="1">
      <c r="A144" s="381">
        <v>1</v>
      </c>
      <c r="B144" s="382" t="s">
        <v>95</v>
      </c>
      <c r="C144" s="381">
        <v>1980</v>
      </c>
      <c r="D144" s="381" t="s">
        <v>38</v>
      </c>
      <c r="E144" s="383"/>
      <c r="F144" s="383">
        <v>54</v>
      </c>
      <c r="G144" s="293">
        <v>60</v>
      </c>
      <c r="H144" s="293">
        <v>60</v>
      </c>
      <c r="I144" s="293">
        <v>60</v>
      </c>
      <c r="J144" s="293">
        <v>60</v>
      </c>
      <c r="K144" s="293">
        <v>60</v>
      </c>
      <c r="L144" s="293">
        <f>E144+F144+G144+H144+I144+J144+K144</f>
        <v>354</v>
      </c>
    </row>
    <row r="146" spans="1:4" ht="15">
      <c r="A146" s="31" t="s">
        <v>89</v>
      </c>
      <c r="B146" s="380" t="s">
        <v>77</v>
      </c>
      <c r="C146" s="380" t="s">
        <v>10</v>
      </c>
      <c r="D146" s="380" t="s">
        <v>26</v>
      </c>
    </row>
    <row r="147" spans="1:12" ht="75">
      <c r="A147" s="92" t="s">
        <v>54</v>
      </c>
      <c r="B147" s="92" t="s">
        <v>55</v>
      </c>
      <c r="C147" s="92" t="s">
        <v>56</v>
      </c>
      <c r="D147" s="92" t="s">
        <v>314</v>
      </c>
      <c r="E147" s="73" t="s">
        <v>319</v>
      </c>
      <c r="F147" s="73" t="s">
        <v>320</v>
      </c>
      <c r="G147" s="73" t="s">
        <v>321</v>
      </c>
      <c r="H147" s="73" t="s">
        <v>323</v>
      </c>
      <c r="I147" s="73" t="s">
        <v>325</v>
      </c>
      <c r="J147" s="73" t="s">
        <v>326</v>
      </c>
      <c r="K147" s="73" t="s">
        <v>327</v>
      </c>
      <c r="L147" s="385" t="s">
        <v>328</v>
      </c>
    </row>
    <row r="148" spans="1:12" s="120" customFormat="1" ht="15.75">
      <c r="A148" s="381">
        <v>1</v>
      </c>
      <c r="B148" s="382" t="s">
        <v>236</v>
      </c>
      <c r="C148" s="381">
        <v>1968</v>
      </c>
      <c r="D148" s="381" t="s">
        <v>237</v>
      </c>
      <c r="E148" s="383">
        <v>60</v>
      </c>
      <c r="F148" s="383"/>
      <c r="G148" s="293">
        <v>60</v>
      </c>
      <c r="H148" s="293"/>
      <c r="I148" s="293">
        <v>60</v>
      </c>
      <c r="J148" s="293"/>
      <c r="K148" s="293"/>
      <c r="L148" s="293">
        <f>E148+F148+G148+H148+I148+J148+K148</f>
        <v>180</v>
      </c>
    </row>
    <row r="149" spans="1:12" s="120" customFormat="1" ht="15.75">
      <c r="A149" s="381">
        <v>2</v>
      </c>
      <c r="B149" s="382" t="s">
        <v>96</v>
      </c>
      <c r="C149" s="381">
        <v>1974</v>
      </c>
      <c r="D149" s="381" t="s">
        <v>61</v>
      </c>
      <c r="E149" s="383"/>
      <c r="F149" s="383"/>
      <c r="G149" s="293"/>
      <c r="H149" s="293"/>
      <c r="I149" s="293">
        <v>54</v>
      </c>
      <c r="J149" s="293">
        <v>60</v>
      </c>
      <c r="K149" s="293"/>
      <c r="L149" s="293">
        <f>E149+F149+G149+H149+I149+J149+K149</f>
        <v>114</v>
      </c>
    </row>
    <row r="150" ht="15.75">
      <c r="A150" s="23"/>
    </row>
    <row r="151" spans="1:4" ht="15">
      <c r="A151" s="31" t="s">
        <v>90</v>
      </c>
      <c r="B151" s="380" t="s">
        <v>79</v>
      </c>
      <c r="C151" s="380" t="s">
        <v>12</v>
      </c>
      <c r="D151" s="380" t="s">
        <v>28</v>
      </c>
    </row>
    <row r="152" spans="1:12" ht="75">
      <c r="A152" s="92" t="s">
        <v>54</v>
      </c>
      <c r="B152" s="92" t="s">
        <v>55</v>
      </c>
      <c r="C152" s="92" t="s">
        <v>56</v>
      </c>
      <c r="D152" s="92" t="s">
        <v>314</v>
      </c>
      <c r="E152" s="73" t="s">
        <v>319</v>
      </c>
      <c r="F152" s="73" t="s">
        <v>320</v>
      </c>
      <c r="G152" s="73" t="s">
        <v>321</v>
      </c>
      <c r="H152" s="73" t="s">
        <v>323</v>
      </c>
      <c r="I152" s="73" t="s">
        <v>325</v>
      </c>
      <c r="J152" s="73" t="s">
        <v>326</v>
      </c>
      <c r="K152" s="73" t="s">
        <v>327</v>
      </c>
      <c r="L152" s="385" t="s">
        <v>328</v>
      </c>
    </row>
    <row r="153" spans="1:12" s="120" customFormat="1" ht="15.75">
      <c r="A153" s="381">
        <v>1</v>
      </c>
      <c r="B153" s="382" t="s">
        <v>70</v>
      </c>
      <c r="C153" s="381">
        <v>1965</v>
      </c>
      <c r="D153" s="381" t="s">
        <v>61</v>
      </c>
      <c r="E153" s="383">
        <v>54</v>
      </c>
      <c r="F153" s="383">
        <v>60</v>
      </c>
      <c r="G153" s="293">
        <v>54</v>
      </c>
      <c r="H153" s="293">
        <v>60</v>
      </c>
      <c r="I153" s="293">
        <v>60</v>
      </c>
      <c r="J153" s="293">
        <v>43</v>
      </c>
      <c r="K153" s="293">
        <v>54</v>
      </c>
      <c r="L153" s="293">
        <f>E153+F153+G153+H153+I153+J153+K153</f>
        <v>385</v>
      </c>
    </row>
    <row r="154" spans="1:12" s="120" customFormat="1" ht="15.75">
      <c r="A154" s="381">
        <v>2</v>
      </c>
      <c r="B154" s="382" t="s">
        <v>238</v>
      </c>
      <c r="C154" s="381">
        <v>1958</v>
      </c>
      <c r="D154" s="381" t="s">
        <v>61</v>
      </c>
      <c r="E154" s="383">
        <v>60</v>
      </c>
      <c r="F154" s="383">
        <v>54</v>
      </c>
      <c r="G154" s="293">
        <v>48</v>
      </c>
      <c r="H154" s="293"/>
      <c r="I154" s="293"/>
      <c r="J154" s="293">
        <v>60</v>
      </c>
      <c r="K154" s="293">
        <v>60</v>
      </c>
      <c r="L154" s="293">
        <f>E154+F154+G154+H154+I154+J154+K154</f>
        <v>282</v>
      </c>
    </row>
    <row r="155" spans="1:12" s="120" customFormat="1" ht="15.75">
      <c r="A155" s="381">
        <v>3</v>
      </c>
      <c r="B155" s="382" t="s">
        <v>706</v>
      </c>
      <c r="C155" s="381">
        <v>1965</v>
      </c>
      <c r="D155" s="381" t="s">
        <v>659</v>
      </c>
      <c r="E155" s="383"/>
      <c r="F155" s="383"/>
      <c r="G155" s="293">
        <v>60</v>
      </c>
      <c r="H155" s="293"/>
      <c r="I155" s="293"/>
      <c r="J155" s="293">
        <v>54</v>
      </c>
      <c r="K155" s="293"/>
      <c r="L155" s="293">
        <f>E155+F155+G155+H155+I155+J155+K155</f>
        <v>114</v>
      </c>
    </row>
    <row r="157" spans="1:4" ht="15">
      <c r="A157" s="27" t="s">
        <v>91</v>
      </c>
      <c r="B157" s="380" t="s">
        <v>79</v>
      </c>
      <c r="C157" s="380" t="s">
        <v>14</v>
      </c>
      <c r="D157" s="380" t="s">
        <v>30</v>
      </c>
    </row>
    <row r="158" spans="1:12" ht="75">
      <c r="A158" s="92" t="s">
        <v>54</v>
      </c>
      <c r="B158" s="92" t="s">
        <v>55</v>
      </c>
      <c r="C158" s="92" t="s">
        <v>56</v>
      </c>
      <c r="D158" s="92" t="s">
        <v>314</v>
      </c>
      <c r="E158" s="73" t="s">
        <v>319</v>
      </c>
      <c r="F158" s="73" t="s">
        <v>320</v>
      </c>
      <c r="G158" s="73" t="s">
        <v>321</v>
      </c>
      <c r="H158" s="73" t="s">
        <v>323</v>
      </c>
      <c r="I158" s="73" t="s">
        <v>325</v>
      </c>
      <c r="J158" s="73" t="s">
        <v>326</v>
      </c>
      <c r="K158" s="73" t="s">
        <v>327</v>
      </c>
      <c r="L158" s="385" t="s">
        <v>328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3:I92"/>
  <sheetViews>
    <sheetView zoomScale="70" zoomScaleNormal="70" zoomScalePageLayoutView="0" workbookViewId="0" topLeftCell="A1">
      <pane ySplit="8" topLeftCell="A21" activePane="bottomLeft" state="frozen"/>
      <selection pane="topLeft" activeCell="A1" sqref="A1"/>
      <selection pane="bottomLeft" activeCell="O33" sqref="O33"/>
    </sheetView>
  </sheetViews>
  <sheetFormatPr defaultColWidth="9.140625" defaultRowHeight="12.75"/>
  <cols>
    <col min="1" max="1" width="13.57421875" style="0" customWidth="1"/>
    <col min="2" max="2" width="28.00390625" style="0" customWidth="1"/>
    <col min="3" max="3" width="12.7109375" style="0" customWidth="1"/>
    <col min="4" max="4" width="33.7109375" style="0" customWidth="1"/>
    <col min="5" max="5" width="18.140625" style="0" customWidth="1"/>
    <col min="6" max="6" width="18.421875" style="0" customWidth="1"/>
    <col min="7" max="7" width="17.7109375" style="0" customWidth="1"/>
    <col min="8" max="8" width="15.57421875" style="0" customWidth="1"/>
    <col min="9" max="9" width="10.8515625" style="384" customWidth="1"/>
  </cols>
  <sheetData>
    <row r="3" spans="2:4" ht="18">
      <c r="B3" s="94" t="s">
        <v>313</v>
      </c>
      <c r="C3" s="94"/>
      <c r="D3" s="94"/>
    </row>
    <row r="5" spans="2:9" ht="20.25">
      <c r="B5" s="41" t="s">
        <v>116</v>
      </c>
      <c r="E5" s="90"/>
      <c r="F5" s="90"/>
      <c r="G5" s="90"/>
      <c r="H5" s="90"/>
      <c r="I5" s="90"/>
    </row>
    <row r="6" spans="5:9" ht="12.75">
      <c r="E6" s="91"/>
      <c r="F6" s="91"/>
      <c r="G6" s="91"/>
      <c r="H6" s="91"/>
      <c r="I6" s="91"/>
    </row>
    <row r="7" spans="1:4" ht="30">
      <c r="A7" s="93" t="s">
        <v>81</v>
      </c>
      <c r="B7" s="379" t="s">
        <v>76</v>
      </c>
      <c r="C7" s="379" t="s">
        <v>16</v>
      </c>
      <c r="D7" s="379" t="s">
        <v>17</v>
      </c>
    </row>
    <row r="8" spans="1:9" ht="75">
      <c r="A8" s="92" t="s">
        <v>54</v>
      </c>
      <c r="B8" s="92" t="s">
        <v>55</v>
      </c>
      <c r="C8" s="92" t="s">
        <v>56</v>
      </c>
      <c r="D8" s="92" t="s">
        <v>314</v>
      </c>
      <c r="E8" s="73" t="s">
        <v>318</v>
      </c>
      <c r="F8" s="73" t="s">
        <v>320</v>
      </c>
      <c r="G8" s="73" t="s">
        <v>322</v>
      </c>
      <c r="H8" s="73" t="s">
        <v>324</v>
      </c>
      <c r="I8" s="385" t="s">
        <v>329</v>
      </c>
    </row>
    <row r="9" spans="1:9" s="24" customFormat="1" ht="15.75">
      <c r="A9" s="381">
        <v>1</v>
      </c>
      <c r="B9" s="382" t="s">
        <v>347</v>
      </c>
      <c r="C9" s="381">
        <v>2004</v>
      </c>
      <c r="D9" s="381" t="s">
        <v>348</v>
      </c>
      <c r="E9" s="383"/>
      <c r="F9" s="383">
        <v>54</v>
      </c>
      <c r="G9" s="293"/>
      <c r="H9" s="293">
        <v>60</v>
      </c>
      <c r="I9" s="294">
        <f>E9+F9+G9+H9</f>
        <v>114</v>
      </c>
    </row>
    <row r="10" spans="1:9" s="24" customFormat="1" ht="15.75">
      <c r="A10" s="381">
        <v>2</v>
      </c>
      <c r="B10" s="382" t="s">
        <v>358</v>
      </c>
      <c r="C10" s="381">
        <v>2005</v>
      </c>
      <c r="D10" s="381" t="s">
        <v>350</v>
      </c>
      <c r="E10" s="383"/>
      <c r="F10" s="383">
        <v>31</v>
      </c>
      <c r="G10" s="293"/>
      <c r="H10" s="293">
        <v>43</v>
      </c>
      <c r="I10" s="294">
        <f>E10+F10+G10+H10</f>
        <v>74</v>
      </c>
    </row>
    <row r="11" ht="15.75">
      <c r="A11" s="23"/>
    </row>
    <row r="12" spans="1:4" ht="18">
      <c r="A12" s="93" t="s">
        <v>82</v>
      </c>
      <c r="B12" s="379" t="s">
        <v>78</v>
      </c>
      <c r="C12" s="379" t="s">
        <v>18</v>
      </c>
      <c r="D12" s="379" t="s">
        <v>19</v>
      </c>
    </row>
    <row r="13" spans="1:9" ht="75">
      <c r="A13" s="92" t="s">
        <v>54</v>
      </c>
      <c r="B13" s="92" t="s">
        <v>55</v>
      </c>
      <c r="C13" s="92" t="s">
        <v>56</v>
      </c>
      <c r="D13" s="92" t="s">
        <v>314</v>
      </c>
      <c r="E13" s="73" t="s">
        <v>318</v>
      </c>
      <c r="F13" s="73" t="s">
        <v>320</v>
      </c>
      <c r="G13" s="73" t="s">
        <v>322</v>
      </c>
      <c r="H13" s="73" t="s">
        <v>324</v>
      </c>
      <c r="I13" s="385" t="s">
        <v>329</v>
      </c>
    </row>
    <row r="14" spans="1:9" s="24" customFormat="1" ht="15.75">
      <c r="A14" s="381">
        <v>1</v>
      </c>
      <c r="B14" s="382" t="s">
        <v>375</v>
      </c>
      <c r="C14" s="381">
        <v>2001</v>
      </c>
      <c r="D14" s="381" t="s">
        <v>376</v>
      </c>
      <c r="E14" s="383"/>
      <c r="F14" s="383">
        <v>60</v>
      </c>
      <c r="G14" s="293"/>
      <c r="H14" s="293">
        <v>54</v>
      </c>
      <c r="I14" s="294">
        <f>E14+F14+G14+H14</f>
        <v>114</v>
      </c>
    </row>
    <row r="15" spans="1:9" s="120" customFormat="1" ht="15.75">
      <c r="A15" s="180"/>
      <c r="B15" s="181"/>
      <c r="C15" s="180"/>
      <c r="D15" s="180"/>
      <c r="E15" s="182"/>
      <c r="F15" s="182"/>
      <c r="G15" s="153"/>
      <c r="H15" s="153"/>
      <c r="I15" s="388"/>
    </row>
    <row r="16" spans="1:4" ht="18">
      <c r="A16" s="93" t="s">
        <v>84</v>
      </c>
      <c r="B16" s="379" t="s">
        <v>78</v>
      </c>
      <c r="C16" s="379" t="s">
        <v>20</v>
      </c>
      <c r="D16" s="379" t="s">
        <v>15</v>
      </c>
    </row>
    <row r="17" spans="1:9" ht="75">
      <c r="A17" s="92" t="s">
        <v>54</v>
      </c>
      <c r="B17" s="92" t="s">
        <v>55</v>
      </c>
      <c r="C17" s="92" t="s">
        <v>56</v>
      </c>
      <c r="D17" s="92" t="s">
        <v>314</v>
      </c>
      <c r="E17" s="73" t="s">
        <v>318</v>
      </c>
      <c r="F17" s="73" t="s">
        <v>320</v>
      </c>
      <c r="G17" s="73" t="s">
        <v>322</v>
      </c>
      <c r="H17" s="73" t="s">
        <v>324</v>
      </c>
      <c r="I17" s="385" t="s">
        <v>329</v>
      </c>
    </row>
    <row r="18" ht="15.75">
      <c r="A18" s="23"/>
    </row>
    <row r="19" spans="1:4" ht="18">
      <c r="A19" s="93" t="s">
        <v>85</v>
      </c>
      <c r="B19" s="379" t="s">
        <v>78</v>
      </c>
      <c r="C19" s="379" t="s">
        <v>21</v>
      </c>
      <c r="D19" s="379" t="s">
        <v>22</v>
      </c>
    </row>
    <row r="20" spans="1:9" ht="75">
      <c r="A20" s="92" t="s">
        <v>54</v>
      </c>
      <c r="B20" s="92" t="s">
        <v>55</v>
      </c>
      <c r="C20" s="92" t="s">
        <v>56</v>
      </c>
      <c r="D20" s="92" t="s">
        <v>314</v>
      </c>
      <c r="E20" s="73" t="s">
        <v>318</v>
      </c>
      <c r="F20" s="73" t="s">
        <v>320</v>
      </c>
      <c r="G20" s="73" t="s">
        <v>322</v>
      </c>
      <c r="H20" s="73" t="s">
        <v>324</v>
      </c>
      <c r="I20" s="385" t="s">
        <v>329</v>
      </c>
    </row>
    <row r="21" spans="1:9" s="24" customFormat="1" ht="15.75">
      <c r="A21" s="381">
        <v>1</v>
      </c>
      <c r="B21" s="382" t="s">
        <v>390</v>
      </c>
      <c r="C21" s="381">
        <v>1998</v>
      </c>
      <c r="D21" s="381" t="s">
        <v>376</v>
      </c>
      <c r="E21" s="383"/>
      <c r="F21" s="383">
        <v>60</v>
      </c>
      <c r="G21" s="293">
        <v>48</v>
      </c>
      <c r="H21" s="293"/>
      <c r="I21" s="294">
        <f>E21+F21+G21+H21</f>
        <v>108</v>
      </c>
    </row>
    <row r="22" spans="1:9" s="24" customFormat="1" ht="15.75">
      <c r="A22" s="381">
        <v>2</v>
      </c>
      <c r="B22" s="382" t="s">
        <v>391</v>
      </c>
      <c r="C22" s="381">
        <v>1997</v>
      </c>
      <c r="D22" s="381" t="s">
        <v>38</v>
      </c>
      <c r="E22" s="383"/>
      <c r="F22" s="383">
        <v>54</v>
      </c>
      <c r="G22" s="293">
        <v>54</v>
      </c>
      <c r="H22" s="293"/>
      <c r="I22" s="294">
        <f>E22+F22+G22+H22</f>
        <v>108</v>
      </c>
    </row>
    <row r="24" spans="1:4" ht="15.75">
      <c r="A24" s="38" t="s">
        <v>87</v>
      </c>
      <c r="B24" s="378" t="s">
        <v>78</v>
      </c>
      <c r="C24" s="378" t="s">
        <v>23</v>
      </c>
      <c r="D24" s="378" t="s">
        <v>24</v>
      </c>
    </row>
    <row r="25" spans="1:9" ht="75">
      <c r="A25" s="92" t="s">
        <v>54</v>
      </c>
      <c r="B25" s="92" t="s">
        <v>55</v>
      </c>
      <c r="C25" s="92" t="s">
        <v>56</v>
      </c>
      <c r="D25" s="92" t="s">
        <v>314</v>
      </c>
      <c r="E25" s="73" t="s">
        <v>318</v>
      </c>
      <c r="F25" s="73" t="s">
        <v>320</v>
      </c>
      <c r="G25" s="73" t="s">
        <v>322</v>
      </c>
      <c r="H25" s="73" t="s">
        <v>324</v>
      </c>
      <c r="I25" s="385" t="s">
        <v>329</v>
      </c>
    </row>
    <row r="26" spans="1:9" s="24" customFormat="1" ht="15.75">
      <c r="A26" s="381">
        <v>1</v>
      </c>
      <c r="B26" s="382" t="s">
        <v>106</v>
      </c>
      <c r="C26" s="381">
        <v>1991</v>
      </c>
      <c r="D26" s="381" t="s">
        <v>61</v>
      </c>
      <c r="E26" s="383">
        <v>38</v>
      </c>
      <c r="F26" s="383">
        <v>60</v>
      </c>
      <c r="G26" s="293">
        <v>40</v>
      </c>
      <c r="H26" s="293">
        <v>48</v>
      </c>
      <c r="I26" s="294">
        <f>E26+F26+G26+H26</f>
        <v>186</v>
      </c>
    </row>
    <row r="27" spans="1:9" s="24" customFormat="1" ht="15.75">
      <c r="A27" s="381">
        <v>2</v>
      </c>
      <c r="B27" s="382" t="s">
        <v>101</v>
      </c>
      <c r="C27" s="381">
        <v>1989</v>
      </c>
      <c r="D27" s="381" t="s">
        <v>61</v>
      </c>
      <c r="E27" s="383">
        <v>48</v>
      </c>
      <c r="F27" s="383">
        <v>54</v>
      </c>
      <c r="G27" s="293"/>
      <c r="H27" s="293">
        <v>60</v>
      </c>
      <c r="I27" s="294">
        <f>E27+F27+G27+H27</f>
        <v>162</v>
      </c>
    </row>
    <row r="28" spans="1:9" s="24" customFormat="1" ht="15.75">
      <c r="A28" s="381">
        <v>3</v>
      </c>
      <c r="B28" s="382" t="s">
        <v>396</v>
      </c>
      <c r="C28" s="381">
        <v>1996</v>
      </c>
      <c r="D28" s="381" t="s">
        <v>376</v>
      </c>
      <c r="E28" s="383"/>
      <c r="F28" s="383">
        <v>48</v>
      </c>
      <c r="G28" s="293">
        <v>48</v>
      </c>
      <c r="H28" s="293">
        <v>54</v>
      </c>
      <c r="I28" s="294">
        <f>E28+F28+G28+H28</f>
        <v>150</v>
      </c>
    </row>
    <row r="29" spans="1:9" s="120" customFormat="1" ht="15.75">
      <c r="A29" s="115">
        <v>4</v>
      </c>
      <c r="B29" s="121" t="s">
        <v>333</v>
      </c>
      <c r="C29" s="115">
        <v>1988</v>
      </c>
      <c r="D29" s="115" t="s">
        <v>38</v>
      </c>
      <c r="E29" s="116">
        <v>60</v>
      </c>
      <c r="F29" s="116"/>
      <c r="G29" s="118">
        <v>54</v>
      </c>
      <c r="H29" s="118"/>
      <c r="I29" s="292">
        <f>E29+F29+G29+H29</f>
        <v>114</v>
      </c>
    </row>
    <row r="30" spans="1:9" s="120" customFormat="1" ht="15.75">
      <c r="A30" s="115">
        <v>5</v>
      </c>
      <c r="B30" s="121" t="s">
        <v>100</v>
      </c>
      <c r="C30" s="115">
        <v>1995</v>
      </c>
      <c r="D30" s="115" t="s">
        <v>38</v>
      </c>
      <c r="E30" s="116">
        <v>54</v>
      </c>
      <c r="F30" s="116"/>
      <c r="G30" s="118">
        <v>36</v>
      </c>
      <c r="H30" s="118"/>
      <c r="I30" s="292">
        <f>E30+F30+G30+H30</f>
        <v>90</v>
      </c>
    </row>
    <row r="31" ht="15.75">
      <c r="A31" s="23"/>
    </row>
    <row r="32" spans="1:4" ht="15">
      <c r="A32" s="38" t="s">
        <v>88</v>
      </c>
      <c r="B32" s="38" t="s">
        <v>78</v>
      </c>
      <c r="C32" s="38" t="s">
        <v>8</v>
      </c>
      <c r="D32" s="38" t="s">
        <v>25</v>
      </c>
    </row>
    <row r="33" spans="1:9" ht="75">
      <c r="A33" s="92" t="s">
        <v>54</v>
      </c>
      <c r="B33" s="92" t="s">
        <v>55</v>
      </c>
      <c r="C33" s="92" t="s">
        <v>56</v>
      </c>
      <c r="D33" s="92" t="s">
        <v>314</v>
      </c>
      <c r="E33" s="73" t="s">
        <v>318</v>
      </c>
      <c r="F33" s="73" t="s">
        <v>320</v>
      </c>
      <c r="G33" s="73" t="s">
        <v>322</v>
      </c>
      <c r="H33" s="73" t="s">
        <v>324</v>
      </c>
      <c r="I33" s="385" t="s">
        <v>329</v>
      </c>
    </row>
    <row r="34" spans="1:9" s="24" customFormat="1" ht="15.75">
      <c r="A34" s="381">
        <v>1</v>
      </c>
      <c r="B34" s="382" t="s">
        <v>66</v>
      </c>
      <c r="C34" s="381">
        <v>1981</v>
      </c>
      <c r="D34" s="381" t="s">
        <v>38</v>
      </c>
      <c r="E34" s="383">
        <v>60</v>
      </c>
      <c r="F34" s="383">
        <v>54</v>
      </c>
      <c r="G34" s="293">
        <v>60</v>
      </c>
      <c r="H34" s="293"/>
      <c r="I34" s="294">
        <f>E34+F34+G34+H34</f>
        <v>174</v>
      </c>
    </row>
    <row r="35" spans="1:9" s="24" customFormat="1" ht="15.75">
      <c r="A35" s="381">
        <v>2</v>
      </c>
      <c r="B35" s="382" t="s">
        <v>273</v>
      </c>
      <c r="C35" s="381">
        <v>1979</v>
      </c>
      <c r="D35" s="381" t="s">
        <v>61</v>
      </c>
      <c r="E35" s="383"/>
      <c r="F35" s="383">
        <v>48</v>
      </c>
      <c r="G35" s="293"/>
      <c r="H35" s="293">
        <v>60</v>
      </c>
      <c r="I35" s="294">
        <f>E35+F35+G35+H35</f>
        <v>108</v>
      </c>
    </row>
    <row r="36" spans="1:9" s="24" customFormat="1" ht="15.75">
      <c r="A36" s="381">
        <v>3</v>
      </c>
      <c r="B36" s="382" t="s">
        <v>108</v>
      </c>
      <c r="C36" s="381">
        <v>1980</v>
      </c>
      <c r="D36" s="381" t="s">
        <v>38</v>
      </c>
      <c r="E36" s="383">
        <v>48</v>
      </c>
      <c r="F36" s="383">
        <v>60</v>
      </c>
      <c r="G36" s="293"/>
      <c r="H36" s="293"/>
      <c r="I36" s="294">
        <f>E36+F36+G36+H36</f>
        <v>108</v>
      </c>
    </row>
    <row r="37" spans="1:9" s="24" customFormat="1" ht="15.75">
      <c r="A37" s="381">
        <v>3</v>
      </c>
      <c r="B37" s="382" t="s">
        <v>99</v>
      </c>
      <c r="C37" s="381">
        <v>1977</v>
      </c>
      <c r="D37" s="381" t="s">
        <v>117</v>
      </c>
      <c r="E37" s="383">
        <v>54</v>
      </c>
      <c r="F37" s="383"/>
      <c r="G37" s="293">
        <v>54</v>
      </c>
      <c r="H37" s="293"/>
      <c r="I37" s="294">
        <f>E37+F37+G37+H37</f>
        <v>108</v>
      </c>
    </row>
    <row r="38" spans="1:9" s="120" customFormat="1" ht="15.75">
      <c r="A38" s="115">
        <v>5</v>
      </c>
      <c r="B38" s="121" t="s">
        <v>403</v>
      </c>
      <c r="C38" s="115">
        <v>1980</v>
      </c>
      <c r="D38" s="115" t="s">
        <v>38</v>
      </c>
      <c r="E38" s="116"/>
      <c r="F38" s="116">
        <v>43</v>
      </c>
      <c r="G38" s="118"/>
      <c r="H38" s="118">
        <v>54</v>
      </c>
      <c r="I38" s="292">
        <f>E38+F38+G38+H38</f>
        <v>97</v>
      </c>
    </row>
    <row r="39" spans="1:9" ht="15">
      <c r="A39" s="80"/>
      <c r="B39" s="80"/>
      <c r="C39" s="80"/>
      <c r="D39" s="80"/>
      <c r="E39" s="112"/>
      <c r="F39" s="35"/>
      <c r="G39" s="35"/>
      <c r="H39" s="35"/>
      <c r="I39" s="389"/>
    </row>
    <row r="40" spans="1:4" ht="15">
      <c r="A40" s="38" t="s">
        <v>89</v>
      </c>
      <c r="B40" s="38" t="s">
        <v>78</v>
      </c>
      <c r="C40" s="38" t="s">
        <v>10</v>
      </c>
      <c r="D40" s="38" t="s">
        <v>26</v>
      </c>
    </row>
    <row r="41" spans="1:9" ht="75">
      <c r="A41" s="92" t="s">
        <v>54</v>
      </c>
      <c r="B41" s="92" t="s">
        <v>55</v>
      </c>
      <c r="C41" s="92" t="s">
        <v>56</v>
      </c>
      <c r="D41" s="92" t="s">
        <v>314</v>
      </c>
      <c r="E41" s="73" t="s">
        <v>318</v>
      </c>
      <c r="F41" s="73" t="s">
        <v>320</v>
      </c>
      <c r="G41" s="73" t="s">
        <v>322</v>
      </c>
      <c r="H41" s="73" t="s">
        <v>324</v>
      </c>
      <c r="I41" s="385" t="s">
        <v>329</v>
      </c>
    </row>
    <row r="42" spans="1:9" s="24" customFormat="1" ht="15.75">
      <c r="A42" s="381">
        <v>1</v>
      </c>
      <c r="B42" s="382" t="s">
        <v>105</v>
      </c>
      <c r="C42" s="381">
        <v>1970</v>
      </c>
      <c r="D42" s="381" t="s">
        <v>38</v>
      </c>
      <c r="E42" s="383">
        <v>54</v>
      </c>
      <c r="F42" s="383">
        <v>43</v>
      </c>
      <c r="G42" s="293">
        <v>60</v>
      </c>
      <c r="H42" s="293">
        <v>60</v>
      </c>
      <c r="I42" s="294">
        <f>E42+F42+G42+H42</f>
        <v>217</v>
      </c>
    </row>
    <row r="43" spans="1:9" s="24" customFormat="1" ht="15.75">
      <c r="A43" s="381">
        <v>2</v>
      </c>
      <c r="B43" s="382" t="s">
        <v>69</v>
      </c>
      <c r="C43" s="381">
        <v>1967</v>
      </c>
      <c r="D43" s="381" t="s">
        <v>61</v>
      </c>
      <c r="E43" s="383">
        <v>43</v>
      </c>
      <c r="F43" s="383">
        <v>40</v>
      </c>
      <c r="G43" s="293"/>
      <c r="H43" s="293"/>
      <c r="I43" s="294">
        <f>E43+F43+G43+H43</f>
        <v>83</v>
      </c>
    </row>
    <row r="45" spans="1:4" ht="15">
      <c r="A45" s="38" t="s">
        <v>90</v>
      </c>
      <c r="B45" s="38" t="s">
        <v>80</v>
      </c>
      <c r="C45" s="38" t="s">
        <v>12</v>
      </c>
      <c r="D45" s="38" t="s">
        <v>28</v>
      </c>
    </row>
    <row r="46" spans="1:9" ht="75">
      <c r="A46" s="92" t="s">
        <v>54</v>
      </c>
      <c r="B46" s="92" t="s">
        <v>55</v>
      </c>
      <c r="C46" s="92" t="s">
        <v>56</v>
      </c>
      <c r="D46" s="92" t="s">
        <v>314</v>
      </c>
      <c r="E46" s="73" t="s">
        <v>318</v>
      </c>
      <c r="F46" s="73" t="s">
        <v>320</v>
      </c>
      <c r="G46" s="73" t="s">
        <v>322</v>
      </c>
      <c r="H46" s="73" t="s">
        <v>324</v>
      </c>
      <c r="I46" s="385" t="s">
        <v>329</v>
      </c>
    </row>
    <row r="47" spans="1:9" s="24" customFormat="1" ht="15.75">
      <c r="A47" s="381">
        <v>1</v>
      </c>
      <c r="B47" s="382" t="s">
        <v>71</v>
      </c>
      <c r="C47" s="381">
        <v>1963</v>
      </c>
      <c r="D47" s="381" t="s">
        <v>38</v>
      </c>
      <c r="E47" s="383">
        <v>43</v>
      </c>
      <c r="F47" s="383">
        <v>60</v>
      </c>
      <c r="G47" s="293">
        <v>48</v>
      </c>
      <c r="H47" s="293">
        <v>60</v>
      </c>
      <c r="I47" s="294">
        <f>E47+F47+G47+H47</f>
        <v>211</v>
      </c>
    </row>
    <row r="48" spans="1:9" s="24" customFormat="1" ht="15.75">
      <c r="A48" s="381">
        <v>2</v>
      </c>
      <c r="B48" s="382" t="s">
        <v>72</v>
      </c>
      <c r="C48" s="381">
        <v>1957</v>
      </c>
      <c r="D48" s="381" t="s">
        <v>50</v>
      </c>
      <c r="E48" s="383">
        <v>40</v>
      </c>
      <c r="F48" s="383"/>
      <c r="G48" s="293">
        <v>38</v>
      </c>
      <c r="H48" s="293">
        <v>54</v>
      </c>
      <c r="I48" s="294">
        <f>E48+F48+G48+H48</f>
        <v>132</v>
      </c>
    </row>
    <row r="49" spans="1:9" s="24" customFormat="1" ht="15.75">
      <c r="A49" s="381">
        <v>3</v>
      </c>
      <c r="B49" s="382" t="s">
        <v>73</v>
      </c>
      <c r="C49" s="381">
        <v>1956</v>
      </c>
      <c r="D49" s="381" t="s">
        <v>38</v>
      </c>
      <c r="E49" s="383">
        <v>60</v>
      </c>
      <c r="F49" s="383"/>
      <c r="G49" s="293">
        <v>60</v>
      </c>
      <c r="H49" s="293"/>
      <c r="I49" s="294">
        <f>E49+F49+G49+H49</f>
        <v>120</v>
      </c>
    </row>
    <row r="50" spans="1:9" s="120" customFormat="1" ht="15.75">
      <c r="A50" s="115">
        <v>4</v>
      </c>
      <c r="B50" s="121" t="s">
        <v>102</v>
      </c>
      <c r="C50" s="115">
        <v>1957</v>
      </c>
      <c r="D50" s="115" t="s">
        <v>61</v>
      </c>
      <c r="E50" s="116">
        <v>54</v>
      </c>
      <c r="F50" s="116">
        <v>54</v>
      </c>
      <c r="G50" s="118"/>
      <c r="H50" s="118"/>
      <c r="I50" s="292">
        <f>E50+F50+G50+H50</f>
        <v>108</v>
      </c>
    </row>
    <row r="51" spans="1:9" s="120" customFormat="1" ht="15.75">
      <c r="A51" s="115">
        <v>5</v>
      </c>
      <c r="B51" s="121" t="s">
        <v>103</v>
      </c>
      <c r="C51" s="115">
        <v>1961</v>
      </c>
      <c r="D51" s="115" t="s">
        <v>38</v>
      </c>
      <c r="E51" s="116">
        <v>48</v>
      </c>
      <c r="F51" s="116"/>
      <c r="G51" s="118">
        <v>54</v>
      </c>
      <c r="H51" s="118"/>
      <c r="I51" s="292">
        <f>E51+F51+G51+H51</f>
        <v>102</v>
      </c>
    </row>
    <row r="53" spans="1:4" ht="15">
      <c r="A53" s="38" t="s">
        <v>91</v>
      </c>
      <c r="B53" s="38" t="s">
        <v>80</v>
      </c>
      <c r="C53" s="38" t="s">
        <v>14</v>
      </c>
      <c r="D53" s="38" t="s">
        <v>30</v>
      </c>
    </row>
    <row r="54" spans="1:9" ht="75">
      <c r="A54" s="92" t="s">
        <v>54</v>
      </c>
      <c r="B54" s="92" t="s">
        <v>55</v>
      </c>
      <c r="C54" s="92" t="s">
        <v>56</v>
      </c>
      <c r="D54" s="92" t="s">
        <v>314</v>
      </c>
      <c r="E54" s="73" t="s">
        <v>318</v>
      </c>
      <c r="F54" s="73" t="s">
        <v>320</v>
      </c>
      <c r="G54" s="73" t="s">
        <v>322</v>
      </c>
      <c r="H54" s="73" t="s">
        <v>324</v>
      </c>
      <c r="I54" s="385" t="s">
        <v>329</v>
      </c>
    </row>
    <row r="55" spans="1:9" s="24" customFormat="1" ht="15.75">
      <c r="A55" s="381">
        <v>1</v>
      </c>
      <c r="B55" s="382" t="s">
        <v>74</v>
      </c>
      <c r="C55" s="381">
        <v>1954</v>
      </c>
      <c r="D55" s="381" t="s">
        <v>61</v>
      </c>
      <c r="E55" s="383">
        <v>60</v>
      </c>
      <c r="F55" s="383">
        <v>60</v>
      </c>
      <c r="G55" s="293"/>
      <c r="H55" s="293"/>
      <c r="I55" s="294">
        <f>E55+F55+G55+H55</f>
        <v>120</v>
      </c>
    </row>
    <row r="56" spans="1:9" s="24" customFormat="1" ht="15.75">
      <c r="A56" s="381">
        <v>2</v>
      </c>
      <c r="B56" s="382" t="s">
        <v>441</v>
      </c>
      <c r="C56" s="381">
        <v>1953</v>
      </c>
      <c r="D56" s="381" t="s">
        <v>421</v>
      </c>
      <c r="E56" s="383"/>
      <c r="F56" s="383">
        <v>54</v>
      </c>
      <c r="G56" s="293">
        <v>60</v>
      </c>
      <c r="H56" s="293"/>
      <c r="I56" s="294">
        <f>E56+F56+G56+H56</f>
        <v>114</v>
      </c>
    </row>
    <row r="57" spans="1:9" s="24" customFormat="1" ht="15.75">
      <c r="A57" s="381">
        <v>3</v>
      </c>
      <c r="B57" s="382" t="s">
        <v>300</v>
      </c>
      <c r="C57" s="381">
        <v>1951</v>
      </c>
      <c r="D57" s="381" t="s">
        <v>61</v>
      </c>
      <c r="E57" s="383"/>
      <c r="F57" s="383">
        <v>48</v>
      </c>
      <c r="G57" s="293"/>
      <c r="H57" s="293">
        <v>60</v>
      </c>
      <c r="I57" s="294">
        <f>E57+F57+G57+H57</f>
        <v>108</v>
      </c>
    </row>
    <row r="59" ht="18">
      <c r="B59" s="42" t="s">
        <v>115</v>
      </c>
    </row>
    <row r="61" spans="1:4" ht="30">
      <c r="A61" s="31" t="s">
        <v>81</v>
      </c>
      <c r="B61" s="380" t="s">
        <v>75</v>
      </c>
      <c r="C61" s="380" t="s">
        <v>16</v>
      </c>
      <c r="D61" s="380" t="s">
        <v>17</v>
      </c>
    </row>
    <row r="62" spans="1:9" ht="75">
      <c r="A62" s="92" t="s">
        <v>54</v>
      </c>
      <c r="B62" s="92" t="s">
        <v>55</v>
      </c>
      <c r="C62" s="92" t="s">
        <v>56</v>
      </c>
      <c r="D62" s="92" t="s">
        <v>314</v>
      </c>
      <c r="E62" s="73" t="s">
        <v>318</v>
      </c>
      <c r="F62" s="73" t="s">
        <v>320</v>
      </c>
      <c r="G62" s="73" t="s">
        <v>322</v>
      </c>
      <c r="H62" s="73" t="s">
        <v>324</v>
      </c>
      <c r="I62" s="385" t="s">
        <v>329</v>
      </c>
    </row>
    <row r="64" spans="1:4" ht="15">
      <c r="A64" s="31" t="s">
        <v>82</v>
      </c>
      <c r="B64" s="380" t="s">
        <v>77</v>
      </c>
      <c r="C64" s="380" t="s">
        <v>18</v>
      </c>
      <c r="D64" s="380" t="s">
        <v>19</v>
      </c>
    </row>
    <row r="65" spans="1:9" ht="75">
      <c r="A65" s="92" t="s">
        <v>54</v>
      </c>
      <c r="B65" s="92" t="s">
        <v>55</v>
      </c>
      <c r="C65" s="92" t="s">
        <v>56</v>
      </c>
      <c r="D65" s="92" t="s">
        <v>314</v>
      </c>
      <c r="E65" s="73" t="s">
        <v>318</v>
      </c>
      <c r="F65" s="73" t="s">
        <v>320</v>
      </c>
      <c r="G65" s="73" t="s">
        <v>322</v>
      </c>
      <c r="H65" s="73" t="s">
        <v>324</v>
      </c>
      <c r="I65" s="385" t="s">
        <v>329</v>
      </c>
    </row>
    <row r="66" spans="1:9" s="24" customFormat="1" ht="15.75">
      <c r="A66" s="381">
        <v>1</v>
      </c>
      <c r="B66" s="382" t="s">
        <v>92</v>
      </c>
      <c r="C66" s="381">
        <v>2002</v>
      </c>
      <c r="D66" s="381" t="s">
        <v>51</v>
      </c>
      <c r="E66" s="383">
        <v>60</v>
      </c>
      <c r="F66" s="383">
        <v>54</v>
      </c>
      <c r="G66" s="293">
        <v>60</v>
      </c>
      <c r="H66" s="293">
        <v>48</v>
      </c>
      <c r="I66" s="294">
        <f>E66+F66+G66+H66</f>
        <v>222</v>
      </c>
    </row>
    <row r="67" spans="1:9" s="24" customFormat="1" ht="15.75">
      <c r="A67" s="381">
        <v>2</v>
      </c>
      <c r="B67" s="382" t="s">
        <v>379</v>
      </c>
      <c r="C67" s="381">
        <v>2002</v>
      </c>
      <c r="D67" s="381" t="s">
        <v>361</v>
      </c>
      <c r="E67" s="383"/>
      <c r="F67" s="383">
        <v>60</v>
      </c>
      <c r="G67" s="293"/>
      <c r="H67" s="293">
        <v>54</v>
      </c>
      <c r="I67" s="294">
        <f>E67+F67+G67+H67</f>
        <v>114</v>
      </c>
    </row>
    <row r="68" spans="1:9" s="120" customFormat="1" ht="15.75">
      <c r="A68" s="180"/>
      <c r="B68" s="181"/>
      <c r="C68" s="180"/>
      <c r="D68" s="180"/>
      <c r="E68" s="182"/>
      <c r="F68" s="182"/>
      <c r="G68" s="153"/>
      <c r="H68" s="153"/>
      <c r="I68" s="388"/>
    </row>
    <row r="69" spans="1:4" ht="15">
      <c r="A69" s="31" t="s">
        <v>83</v>
      </c>
      <c r="B69" s="380" t="s">
        <v>77</v>
      </c>
      <c r="C69" s="380" t="s">
        <v>20</v>
      </c>
      <c r="D69" s="380" t="s">
        <v>15</v>
      </c>
    </row>
    <row r="70" spans="1:9" ht="75">
      <c r="A70" s="92" t="s">
        <v>54</v>
      </c>
      <c r="B70" s="92" t="s">
        <v>55</v>
      </c>
      <c r="C70" s="92" t="s">
        <v>56</v>
      </c>
      <c r="D70" s="92" t="s">
        <v>314</v>
      </c>
      <c r="E70" s="73" t="s">
        <v>318</v>
      </c>
      <c r="F70" s="73" t="s">
        <v>320</v>
      </c>
      <c r="G70" s="73" t="s">
        <v>322</v>
      </c>
      <c r="H70" s="73" t="s">
        <v>324</v>
      </c>
      <c r="I70" s="385" t="s">
        <v>329</v>
      </c>
    </row>
    <row r="71" spans="1:9" s="24" customFormat="1" ht="15.75">
      <c r="A71" s="381">
        <v>1</v>
      </c>
      <c r="B71" s="382" t="s">
        <v>224</v>
      </c>
      <c r="C71" s="381">
        <v>1999</v>
      </c>
      <c r="D71" s="381" t="s">
        <v>61</v>
      </c>
      <c r="E71" s="383"/>
      <c r="F71" s="383">
        <v>60</v>
      </c>
      <c r="G71" s="293"/>
      <c r="H71" s="293">
        <v>60</v>
      </c>
      <c r="I71" s="294">
        <f>E71+F71+G71+H71</f>
        <v>120</v>
      </c>
    </row>
    <row r="73" spans="1:4" ht="15">
      <c r="A73" s="31" t="s">
        <v>85</v>
      </c>
      <c r="B73" s="380" t="s">
        <v>77</v>
      </c>
      <c r="C73" s="380" t="s">
        <v>21</v>
      </c>
      <c r="D73" s="380" t="s">
        <v>22</v>
      </c>
    </row>
    <row r="74" spans="1:9" ht="75">
      <c r="A74" s="92" t="s">
        <v>54</v>
      </c>
      <c r="B74" s="92" t="s">
        <v>55</v>
      </c>
      <c r="C74" s="92" t="s">
        <v>56</v>
      </c>
      <c r="D74" s="92" t="s">
        <v>314</v>
      </c>
      <c r="E74" s="73" t="s">
        <v>318</v>
      </c>
      <c r="F74" s="73" t="s">
        <v>320</v>
      </c>
      <c r="G74" s="73" t="s">
        <v>322</v>
      </c>
      <c r="H74" s="73" t="s">
        <v>324</v>
      </c>
      <c r="I74" s="385" t="s">
        <v>329</v>
      </c>
    </row>
    <row r="75" spans="2:5" ht="15">
      <c r="B75" s="188"/>
      <c r="C75" s="189"/>
      <c r="D75" s="188"/>
      <c r="E75" s="190"/>
    </row>
    <row r="76" spans="1:4" ht="15">
      <c r="A76" s="31" t="s">
        <v>86</v>
      </c>
      <c r="B76" s="31" t="s">
        <v>77</v>
      </c>
      <c r="C76" s="31" t="s">
        <v>23</v>
      </c>
      <c r="D76" s="31" t="s">
        <v>24</v>
      </c>
    </row>
    <row r="77" spans="1:9" ht="75">
      <c r="A77" s="92" t="s">
        <v>54</v>
      </c>
      <c r="B77" s="92" t="s">
        <v>55</v>
      </c>
      <c r="C77" s="92" t="s">
        <v>56</v>
      </c>
      <c r="D77" s="92" t="s">
        <v>314</v>
      </c>
      <c r="E77" s="73" t="s">
        <v>318</v>
      </c>
      <c r="F77" s="73" t="s">
        <v>320</v>
      </c>
      <c r="G77" s="73" t="s">
        <v>322</v>
      </c>
      <c r="H77" s="73" t="s">
        <v>324</v>
      </c>
      <c r="I77" s="385" t="s">
        <v>329</v>
      </c>
    </row>
    <row r="78" spans="1:9" s="24" customFormat="1" ht="15.75">
      <c r="A78" s="381">
        <v>1</v>
      </c>
      <c r="B78" s="382" t="s">
        <v>62</v>
      </c>
      <c r="C78" s="381">
        <v>1989</v>
      </c>
      <c r="D78" s="381" t="s">
        <v>38</v>
      </c>
      <c r="E78" s="383">
        <v>60</v>
      </c>
      <c r="F78" s="383">
        <v>54</v>
      </c>
      <c r="G78" s="293">
        <v>60</v>
      </c>
      <c r="H78" s="293"/>
      <c r="I78" s="294">
        <f>E78+F78+G78+H78</f>
        <v>174</v>
      </c>
    </row>
    <row r="80" spans="1:4" ht="15">
      <c r="A80" s="31" t="s">
        <v>88</v>
      </c>
      <c r="B80" s="380" t="s">
        <v>77</v>
      </c>
      <c r="C80" s="380" t="s">
        <v>1151</v>
      </c>
      <c r="D80" s="380" t="s">
        <v>25</v>
      </c>
    </row>
    <row r="81" spans="1:9" ht="75">
      <c r="A81" s="92" t="s">
        <v>54</v>
      </c>
      <c r="B81" s="92" t="s">
        <v>55</v>
      </c>
      <c r="C81" s="92" t="s">
        <v>56</v>
      </c>
      <c r="D81" s="92" t="s">
        <v>314</v>
      </c>
      <c r="E81" s="73" t="s">
        <v>318</v>
      </c>
      <c r="F81" s="73" t="s">
        <v>320</v>
      </c>
      <c r="G81" s="73" t="s">
        <v>322</v>
      </c>
      <c r="H81" s="73" t="s">
        <v>324</v>
      </c>
      <c r="I81" s="385" t="s">
        <v>329</v>
      </c>
    </row>
    <row r="82" spans="1:9" s="24" customFormat="1" ht="15.75">
      <c r="A82" s="381">
        <v>1</v>
      </c>
      <c r="B82" s="382" t="s">
        <v>95</v>
      </c>
      <c r="C82" s="381">
        <v>1980</v>
      </c>
      <c r="D82" s="381" t="s">
        <v>38</v>
      </c>
      <c r="E82" s="383">
        <v>54</v>
      </c>
      <c r="F82" s="383">
        <v>54</v>
      </c>
      <c r="G82" s="293">
        <v>60</v>
      </c>
      <c r="H82" s="293">
        <v>60</v>
      </c>
      <c r="I82" s="294">
        <f>E82+F82+G82+H82</f>
        <v>228</v>
      </c>
    </row>
    <row r="84" spans="1:4" ht="15">
      <c r="A84" s="31" t="s">
        <v>89</v>
      </c>
      <c r="B84" s="380" t="s">
        <v>77</v>
      </c>
      <c r="C84" s="380" t="s">
        <v>10</v>
      </c>
      <c r="D84" s="380" t="s">
        <v>26</v>
      </c>
    </row>
    <row r="85" spans="1:9" ht="75">
      <c r="A85" s="92" t="s">
        <v>54</v>
      </c>
      <c r="B85" s="92" t="s">
        <v>55</v>
      </c>
      <c r="C85" s="92" t="s">
        <v>56</v>
      </c>
      <c r="D85" s="92" t="s">
        <v>314</v>
      </c>
      <c r="E85" s="73" t="s">
        <v>318</v>
      </c>
      <c r="F85" s="73" t="s">
        <v>320</v>
      </c>
      <c r="G85" s="73" t="s">
        <v>322</v>
      </c>
      <c r="H85" s="73" t="s">
        <v>324</v>
      </c>
      <c r="I85" s="385" t="s">
        <v>329</v>
      </c>
    </row>
    <row r="86" ht="15.75">
      <c r="A86" s="23"/>
    </row>
    <row r="87" spans="1:4" ht="15">
      <c r="A87" s="31" t="s">
        <v>90</v>
      </c>
      <c r="B87" s="380" t="s">
        <v>79</v>
      </c>
      <c r="C87" s="380" t="s">
        <v>12</v>
      </c>
      <c r="D87" s="380" t="s">
        <v>28</v>
      </c>
    </row>
    <row r="88" spans="1:9" ht="75">
      <c r="A88" s="92" t="s">
        <v>54</v>
      </c>
      <c r="B88" s="92" t="s">
        <v>55</v>
      </c>
      <c r="C88" s="92" t="s">
        <v>56</v>
      </c>
      <c r="D88" s="92" t="s">
        <v>314</v>
      </c>
      <c r="E88" s="73" t="s">
        <v>318</v>
      </c>
      <c r="F88" s="73" t="s">
        <v>320</v>
      </c>
      <c r="G88" s="73" t="s">
        <v>322</v>
      </c>
      <c r="H88" s="73" t="s">
        <v>324</v>
      </c>
      <c r="I88" s="385" t="s">
        <v>329</v>
      </c>
    </row>
    <row r="89" spans="1:9" s="24" customFormat="1" ht="15.75">
      <c r="A89" s="381">
        <v>1</v>
      </c>
      <c r="B89" s="382" t="s">
        <v>70</v>
      </c>
      <c r="C89" s="381">
        <v>1965</v>
      </c>
      <c r="D89" s="381" t="s">
        <v>61</v>
      </c>
      <c r="E89" s="383">
        <v>60</v>
      </c>
      <c r="F89" s="383">
        <v>60</v>
      </c>
      <c r="G89" s="293"/>
      <c r="H89" s="293">
        <v>60</v>
      </c>
      <c r="I89" s="294">
        <f>E89+F89+G89+H89</f>
        <v>180</v>
      </c>
    </row>
    <row r="91" spans="1:4" ht="15">
      <c r="A91" s="27" t="s">
        <v>91</v>
      </c>
      <c r="B91" s="380" t="s">
        <v>79</v>
      </c>
      <c r="C91" s="380" t="s">
        <v>14</v>
      </c>
      <c r="D91" s="380" t="s">
        <v>30</v>
      </c>
    </row>
    <row r="92" spans="1:9" ht="75">
      <c r="A92" s="92" t="s">
        <v>54</v>
      </c>
      <c r="B92" s="92" t="s">
        <v>55</v>
      </c>
      <c r="C92" s="92" t="s">
        <v>56</v>
      </c>
      <c r="D92" s="92" t="s">
        <v>314</v>
      </c>
      <c r="E92" s="73" t="s">
        <v>318</v>
      </c>
      <c r="F92" s="73" t="s">
        <v>320</v>
      </c>
      <c r="G92" s="73" t="s">
        <v>322</v>
      </c>
      <c r="H92" s="73" t="s">
        <v>324</v>
      </c>
      <c r="I92" s="385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3:K29"/>
  <sheetViews>
    <sheetView zoomScale="70" zoomScaleNormal="70" zoomScalePageLayoutView="0" workbookViewId="0" topLeftCell="A1">
      <selection activeCell="G34" sqref="G34"/>
    </sheetView>
  </sheetViews>
  <sheetFormatPr defaultColWidth="9.140625" defaultRowHeight="12.75"/>
  <cols>
    <col min="1" max="1" width="13.57421875" style="0" customWidth="1"/>
    <col min="2" max="2" width="31.7109375" style="0" customWidth="1"/>
    <col min="3" max="3" width="33.7109375" style="0" customWidth="1"/>
    <col min="4" max="4" width="21.57421875" style="0" customWidth="1"/>
    <col min="5" max="5" width="18.7109375" style="0" customWidth="1"/>
    <col min="6" max="6" width="19.28125" style="0" customWidth="1"/>
    <col min="7" max="7" width="16.00390625" style="0" customWidth="1"/>
    <col min="8" max="8" width="18.421875" style="0" customWidth="1"/>
    <col min="9" max="9" width="18.28125" style="0" customWidth="1"/>
    <col min="10" max="10" width="17.00390625" style="0" customWidth="1"/>
    <col min="11" max="11" width="15.28125" style="384" customWidth="1"/>
  </cols>
  <sheetData>
    <row r="3" spans="2:4" ht="20.25">
      <c r="B3" s="409" t="s">
        <v>313</v>
      </c>
      <c r="C3" s="409"/>
      <c r="D3" s="410"/>
    </row>
    <row r="5" spans="2:11" ht="21" thickBot="1">
      <c r="B5" s="41"/>
      <c r="D5" s="90"/>
      <c r="E5" s="90"/>
      <c r="F5" s="90"/>
      <c r="G5" s="90"/>
      <c r="H5" s="90"/>
      <c r="I5" s="90"/>
      <c r="J5" s="90"/>
      <c r="K5" s="90"/>
    </row>
    <row r="6" spans="2:11" ht="27.75" customHeight="1" thickBot="1">
      <c r="B6" s="398" t="s">
        <v>826</v>
      </c>
      <c r="C6" s="399" t="s">
        <v>1152</v>
      </c>
      <c r="D6" s="417" t="s">
        <v>1153</v>
      </c>
      <c r="E6" s="418"/>
      <c r="F6" s="415" t="s">
        <v>1154</v>
      </c>
      <c r="G6" s="416"/>
      <c r="H6" s="419" t="s">
        <v>1159</v>
      </c>
      <c r="I6" s="420"/>
      <c r="J6" s="90"/>
      <c r="K6" s="90"/>
    </row>
    <row r="7" spans="2:11" ht="61.5" thickBot="1">
      <c r="B7" s="400"/>
      <c r="C7" s="393"/>
      <c r="D7" s="413" t="s">
        <v>1155</v>
      </c>
      <c r="E7" s="414" t="s">
        <v>1156</v>
      </c>
      <c r="F7" s="413" t="s">
        <v>1155</v>
      </c>
      <c r="G7" s="414" t="s">
        <v>1156</v>
      </c>
      <c r="H7" s="413" t="s">
        <v>1155</v>
      </c>
      <c r="I7" s="414" t="s">
        <v>1156</v>
      </c>
      <c r="J7" s="90"/>
      <c r="K7" s="90"/>
    </row>
    <row r="8" spans="2:11" ht="20.25">
      <c r="B8" s="412" t="s">
        <v>38</v>
      </c>
      <c r="C8" s="394" t="s">
        <v>1157</v>
      </c>
      <c r="D8" s="401">
        <v>20</v>
      </c>
      <c r="E8" s="402">
        <v>10</v>
      </c>
      <c r="F8" s="401">
        <v>14</v>
      </c>
      <c r="G8" s="402">
        <v>6</v>
      </c>
      <c r="H8" s="401">
        <f>D8+F8</f>
        <v>34</v>
      </c>
      <c r="I8" s="402">
        <f>E8+G8</f>
        <v>16</v>
      </c>
      <c r="J8" s="41"/>
      <c r="K8" s="90"/>
    </row>
    <row r="9" spans="2:11" ht="20.25">
      <c r="B9" s="390"/>
      <c r="C9" s="395" t="s">
        <v>1158</v>
      </c>
      <c r="D9" s="403">
        <v>14</v>
      </c>
      <c r="E9" s="404">
        <v>10</v>
      </c>
      <c r="F9" s="403">
        <v>2</v>
      </c>
      <c r="G9" s="404">
        <v>2</v>
      </c>
      <c r="H9" s="403">
        <f>D9+F9</f>
        <v>16</v>
      </c>
      <c r="I9" s="404">
        <f>E9+G9</f>
        <v>12</v>
      </c>
      <c r="J9" s="41"/>
      <c r="K9" s="90"/>
    </row>
    <row r="10" spans="2:11" ht="21" thickBot="1">
      <c r="B10" s="391"/>
      <c r="C10" s="396" t="s">
        <v>1160</v>
      </c>
      <c r="D10" s="405">
        <f>D8+D9</f>
        <v>34</v>
      </c>
      <c r="E10" s="406">
        <f>E8+E9</f>
        <v>20</v>
      </c>
      <c r="F10" s="405">
        <f>F8+F9</f>
        <v>16</v>
      </c>
      <c r="G10" s="406">
        <f>G8+G9</f>
        <v>8</v>
      </c>
      <c r="H10" s="405">
        <f>H8+H9</f>
        <v>50</v>
      </c>
      <c r="I10" s="406">
        <f>I8+I9</f>
        <v>28</v>
      </c>
      <c r="J10" s="41"/>
      <c r="K10" s="90"/>
    </row>
    <row r="11" spans="2:11" ht="20.25">
      <c r="B11" s="412" t="s">
        <v>61</v>
      </c>
      <c r="C11" s="394" t="s">
        <v>1157</v>
      </c>
      <c r="D11" s="401">
        <v>21</v>
      </c>
      <c r="E11" s="402">
        <v>9</v>
      </c>
      <c r="F11" s="401">
        <v>7</v>
      </c>
      <c r="G11" s="402">
        <v>5</v>
      </c>
      <c r="H11" s="401">
        <f>D11+F11</f>
        <v>28</v>
      </c>
      <c r="I11" s="402">
        <f>E11+G11</f>
        <v>14</v>
      </c>
      <c r="J11" s="41"/>
      <c r="K11" s="90"/>
    </row>
    <row r="12" spans="2:11" ht="20.25">
      <c r="B12" s="390"/>
      <c r="C12" s="395" t="s">
        <v>1158</v>
      </c>
      <c r="D12" s="403">
        <v>9</v>
      </c>
      <c r="E12" s="404">
        <v>8</v>
      </c>
      <c r="F12" s="403">
        <v>3</v>
      </c>
      <c r="G12" s="404">
        <v>3</v>
      </c>
      <c r="H12" s="403">
        <f>D12+F12</f>
        <v>12</v>
      </c>
      <c r="I12" s="404">
        <f>E12+G12</f>
        <v>11</v>
      </c>
      <c r="J12" s="41"/>
      <c r="K12" s="90"/>
    </row>
    <row r="13" spans="2:11" ht="21" thickBot="1">
      <c r="B13" s="391"/>
      <c r="C13" s="396" t="s">
        <v>1160</v>
      </c>
      <c r="D13" s="405">
        <f>D11+D12</f>
        <v>30</v>
      </c>
      <c r="E13" s="406">
        <f>E11+E12</f>
        <v>17</v>
      </c>
      <c r="F13" s="405">
        <f>F11+F12</f>
        <v>10</v>
      </c>
      <c r="G13" s="406">
        <f>G11+G12</f>
        <v>8</v>
      </c>
      <c r="H13" s="405">
        <f>H11+H12</f>
        <v>40</v>
      </c>
      <c r="I13" s="406">
        <f>I11+I12</f>
        <v>25</v>
      </c>
      <c r="J13" s="41"/>
      <c r="K13" s="90"/>
    </row>
    <row r="14" spans="2:11" ht="20.25">
      <c r="B14" s="411" t="s">
        <v>196</v>
      </c>
      <c r="C14" s="394" t="s">
        <v>1157</v>
      </c>
      <c r="D14" s="401">
        <v>18</v>
      </c>
      <c r="E14" s="402">
        <v>6</v>
      </c>
      <c r="F14" s="401">
        <v>15</v>
      </c>
      <c r="G14" s="402">
        <v>8</v>
      </c>
      <c r="H14" s="401">
        <f>D14+F14</f>
        <v>33</v>
      </c>
      <c r="I14" s="402">
        <f>E14+G14</f>
        <v>14</v>
      </c>
      <c r="J14" s="41"/>
      <c r="K14" s="90"/>
    </row>
    <row r="15" spans="2:11" ht="20.25">
      <c r="B15" s="390"/>
      <c r="C15" s="395" t="s">
        <v>1158</v>
      </c>
      <c r="D15" s="403">
        <v>1</v>
      </c>
      <c r="E15" s="404">
        <v>1</v>
      </c>
      <c r="F15" s="403">
        <v>0</v>
      </c>
      <c r="G15" s="404">
        <v>0</v>
      </c>
      <c r="H15" s="403">
        <f>D15+F15</f>
        <v>1</v>
      </c>
      <c r="I15" s="404">
        <f>E15+G15</f>
        <v>1</v>
      </c>
      <c r="J15" s="41"/>
      <c r="K15" s="90"/>
    </row>
    <row r="16" spans="2:11" ht="21" thickBot="1">
      <c r="B16" s="391"/>
      <c r="C16" s="396" t="s">
        <v>1160</v>
      </c>
      <c r="D16" s="405">
        <f>D14+D15</f>
        <v>19</v>
      </c>
      <c r="E16" s="406">
        <f>E14+E15</f>
        <v>7</v>
      </c>
      <c r="F16" s="405">
        <f>F14+F15</f>
        <v>15</v>
      </c>
      <c r="G16" s="406">
        <f>G14+G15</f>
        <v>8</v>
      </c>
      <c r="H16" s="405">
        <f>H14+H15</f>
        <v>34</v>
      </c>
      <c r="I16" s="406">
        <f>I14+I15</f>
        <v>15</v>
      </c>
      <c r="J16" s="41"/>
      <c r="K16" s="90"/>
    </row>
    <row r="17" spans="2:11" ht="20.25">
      <c r="B17" s="412" t="s">
        <v>957</v>
      </c>
      <c r="C17" s="394" t="s">
        <v>1157</v>
      </c>
      <c r="D17" s="401">
        <v>2</v>
      </c>
      <c r="E17" s="402">
        <v>0</v>
      </c>
      <c r="F17" s="401">
        <v>0</v>
      </c>
      <c r="G17" s="402">
        <v>0</v>
      </c>
      <c r="H17" s="401">
        <f>D17+F17</f>
        <v>2</v>
      </c>
      <c r="I17" s="402">
        <f>E17+G17</f>
        <v>0</v>
      </c>
      <c r="J17" s="41"/>
      <c r="K17" s="90"/>
    </row>
    <row r="18" spans="2:11" ht="20.25">
      <c r="B18" s="390"/>
      <c r="C18" s="395" t="s">
        <v>1158</v>
      </c>
      <c r="D18" s="403">
        <v>1</v>
      </c>
      <c r="E18" s="404">
        <v>1</v>
      </c>
      <c r="F18" s="403">
        <v>0</v>
      </c>
      <c r="G18" s="404">
        <v>0</v>
      </c>
      <c r="H18" s="403">
        <f>D18+F18</f>
        <v>1</v>
      </c>
      <c r="I18" s="404">
        <f>E18+G18</f>
        <v>1</v>
      </c>
      <c r="J18" s="41"/>
      <c r="K18" s="90"/>
    </row>
    <row r="19" spans="2:11" ht="21" thickBot="1">
      <c r="B19" s="392"/>
      <c r="C19" s="397" t="s">
        <v>1160</v>
      </c>
      <c r="D19" s="407">
        <f>D17+D18</f>
        <v>3</v>
      </c>
      <c r="E19" s="408">
        <f>E17+E18</f>
        <v>1</v>
      </c>
      <c r="F19" s="407">
        <f>F17+F18</f>
        <v>0</v>
      </c>
      <c r="G19" s="408">
        <f>G17+G18</f>
        <v>0</v>
      </c>
      <c r="H19" s="407">
        <f>H17+H18</f>
        <v>3</v>
      </c>
      <c r="I19" s="408">
        <f>I17+I18</f>
        <v>1</v>
      </c>
      <c r="J19" s="41"/>
      <c r="K19" s="90"/>
    </row>
    <row r="20" spans="2:11" ht="20.25">
      <c r="B20" s="412" t="s">
        <v>51</v>
      </c>
      <c r="C20" s="394" t="s">
        <v>1157</v>
      </c>
      <c r="D20" s="401">
        <v>1</v>
      </c>
      <c r="E20" s="402">
        <v>1</v>
      </c>
      <c r="F20" s="401">
        <v>1</v>
      </c>
      <c r="G20" s="402">
        <v>1</v>
      </c>
      <c r="H20" s="401">
        <f>D20+F20</f>
        <v>2</v>
      </c>
      <c r="I20" s="402">
        <f>E20+G20</f>
        <v>2</v>
      </c>
      <c r="J20" s="41"/>
      <c r="K20" s="90"/>
    </row>
    <row r="21" spans="2:11" ht="20.25">
      <c r="B21" s="390"/>
      <c r="C21" s="395" t="s">
        <v>1158</v>
      </c>
      <c r="D21" s="403">
        <v>0</v>
      </c>
      <c r="E21" s="404">
        <v>0</v>
      </c>
      <c r="F21" s="403">
        <v>1</v>
      </c>
      <c r="G21" s="404">
        <v>1</v>
      </c>
      <c r="H21" s="403">
        <f>D21+F21</f>
        <v>1</v>
      </c>
      <c r="I21" s="404">
        <f>E21+G21</f>
        <v>1</v>
      </c>
      <c r="J21" s="41"/>
      <c r="K21" s="90"/>
    </row>
    <row r="22" spans="2:11" ht="21" thickBot="1">
      <c r="B22" s="391"/>
      <c r="C22" s="396" t="s">
        <v>1160</v>
      </c>
      <c r="D22" s="405">
        <f>D20+D21</f>
        <v>1</v>
      </c>
      <c r="E22" s="406">
        <f>E20+E21</f>
        <v>1</v>
      </c>
      <c r="F22" s="405">
        <f>F20+F21</f>
        <v>2</v>
      </c>
      <c r="G22" s="406">
        <f>G20+G21</f>
        <v>2</v>
      </c>
      <c r="H22" s="405">
        <f>H20+H21</f>
        <v>3</v>
      </c>
      <c r="I22" s="406">
        <f>I20+I21</f>
        <v>3</v>
      </c>
      <c r="J22" s="41"/>
      <c r="K22" s="90"/>
    </row>
    <row r="23" spans="2:11" ht="20.25">
      <c r="B23" s="412" t="s">
        <v>237</v>
      </c>
      <c r="C23" s="394" t="s">
        <v>1157</v>
      </c>
      <c r="D23" s="401">
        <v>0</v>
      </c>
      <c r="E23" s="402">
        <v>0</v>
      </c>
      <c r="F23" s="401">
        <v>1</v>
      </c>
      <c r="G23" s="402">
        <v>1</v>
      </c>
      <c r="H23" s="401">
        <f>D23+F23</f>
        <v>1</v>
      </c>
      <c r="I23" s="402">
        <f>E23+G23</f>
        <v>1</v>
      </c>
      <c r="J23" s="41"/>
      <c r="K23" s="90"/>
    </row>
    <row r="24" spans="2:11" ht="20.25">
      <c r="B24" s="390"/>
      <c r="C24" s="395" t="s">
        <v>1158</v>
      </c>
      <c r="D24" s="403">
        <v>0</v>
      </c>
      <c r="E24" s="404">
        <v>0</v>
      </c>
      <c r="F24" s="403">
        <v>0</v>
      </c>
      <c r="G24" s="404">
        <v>0</v>
      </c>
      <c r="H24" s="403">
        <f>D24+F24</f>
        <v>0</v>
      </c>
      <c r="I24" s="404">
        <f>E24+G24</f>
        <v>0</v>
      </c>
      <c r="J24" s="41"/>
      <c r="K24" s="90"/>
    </row>
    <row r="25" spans="2:11" ht="21" thickBot="1">
      <c r="B25" s="391"/>
      <c r="C25" s="396" t="s">
        <v>1160</v>
      </c>
      <c r="D25" s="405">
        <f>D23+D24</f>
        <v>0</v>
      </c>
      <c r="E25" s="406">
        <f>E23+E24</f>
        <v>0</v>
      </c>
      <c r="F25" s="405">
        <f>F23+F24</f>
        <v>1</v>
      </c>
      <c r="G25" s="406">
        <f>G23+G24</f>
        <v>1</v>
      </c>
      <c r="H25" s="405">
        <f>H23+H24</f>
        <v>1</v>
      </c>
      <c r="I25" s="406">
        <f>I23+I24</f>
        <v>1</v>
      </c>
      <c r="J25" s="90"/>
      <c r="K25" s="90"/>
    </row>
    <row r="26" spans="2:11" ht="20.25">
      <c r="B26" s="412" t="s">
        <v>1161</v>
      </c>
      <c r="C26" s="394" t="s">
        <v>1157</v>
      </c>
      <c r="D26" s="401">
        <f>D8+D11+D14+D17+D20+D23</f>
        <v>62</v>
      </c>
      <c r="E26" s="402">
        <f>E8+E11+E14+E17+E20+E23</f>
        <v>26</v>
      </c>
      <c r="F26" s="401">
        <f>F8+F11+F14+F17+F20+F23</f>
        <v>38</v>
      </c>
      <c r="G26" s="402">
        <f>G8+G11+G14+G17+G20+G23</f>
        <v>21</v>
      </c>
      <c r="H26" s="401">
        <f>H8+H11+H14+H17+H20+H23</f>
        <v>100</v>
      </c>
      <c r="I26" s="402">
        <f>I8+I11+I14+I17+I20+I23</f>
        <v>47</v>
      </c>
      <c r="J26" s="90"/>
      <c r="K26" s="90"/>
    </row>
    <row r="27" spans="2:11" ht="20.25">
      <c r="B27" s="390"/>
      <c r="C27" s="395" t="s">
        <v>1158</v>
      </c>
      <c r="D27" s="403">
        <f>D9+D12+D15+D18+D21+D24</f>
        <v>25</v>
      </c>
      <c r="E27" s="404">
        <f>E9+E12+E15+E18+E21+E24</f>
        <v>20</v>
      </c>
      <c r="F27" s="403">
        <f>F9+F12+F15+F18+F21+F24</f>
        <v>6</v>
      </c>
      <c r="G27" s="404">
        <f>G9+G12+G15+G18+G21+G24</f>
        <v>6</v>
      </c>
      <c r="H27" s="403">
        <f>H9+H12+H15+H18+H21+H24</f>
        <v>31</v>
      </c>
      <c r="I27" s="404">
        <f>I9+I12+I15+I18+I21+I24</f>
        <v>26</v>
      </c>
      <c r="J27" s="90"/>
      <c r="K27" s="90"/>
    </row>
    <row r="28" spans="2:11" ht="21" thickBot="1">
      <c r="B28" s="391"/>
      <c r="C28" s="396" t="s">
        <v>1160</v>
      </c>
      <c r="D28" s="405">
        <f>D26+D27</f>
        <v>87</v>
      </c>
      <c r="E28" s="406">
        <f>E26+E27</f>
        <v>46</v>
      </c>
      <c r="F28" s="405">
        <f>F26+F27</f>
        <v>44</v>
      </c>
      <c r="G28" s="406">
        <f>G26+G27</f>
        <v>27</v>
      </c>
      <c r="H28" s="405">
        <f>H26+H27</f>
        <v>131</v>
      </c>
      <c r="I28" s="406">
        <f>I26+I27</f>
        <v>73</v>
      </c>
      <c r="J28" s="90"/>
      <c r="K28" s="90"/>
    </row>
    <row r="29" ht="12.75">
      <c r="K29"/>
    </row>
  </sheetData>
  <sheetProtection/>
  <mergeCells count="5">
    <mergeCell ref="B6:B7"/>
    <mergeCell ref="C6:C7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3:N67"/>
  <sheetViews>
    <sheetView view="pageBreakPreview" zoomScale="75" zoomScaleNormal="75" zoomScaleSheetLayoutView="75" zoomScalePageLayoutView="0" workbookViewId="0" topLeftCell="B16">
      <selection activeCell="M47" sqref="M47"/>
    </sheetView>
  </sheetViews>
  <sheetFormatPr defaultColWidth="9.140625" defaultRowHeight="12.75"/>
  <cols>
    <col min="2" max="2" width="10.140625" style="0" customWidth="1"/>
    <col min="3" max="3" width="25.7109375" style="0" customWidth="1"/>
    <col min="4" max="4" width="24.00390625" style="0" customWidth="1"/>
    <col min="5" max="5" width="23.8515625" style="0" customWidth="1"/>
    <col min="6" max="6" width="15.00390625" style="0" customWidth="1"/>
    <col min="7" max="7" width="14.140625" style="0" customWidth="1"/>
    <col min="8" max="8" width="18.8515625" style="0" customWidth="1"/>
    <col min="9" max="9" width="19.8515625" style="0" customWidth="1"/>
    <col min="10" max="10" width="13.00390625" style="0" customWidth="1"/>
    <col min="11" max="11" width="14.7109375" style="0" customWidth="1"/>
    <col min="12" max="12" width="22.140625" style="0" customWidth="1"/>
    <col min="13" max="13" width="22.28125" style="0" customWidth="1"/>
    <col min="14" max="14" width="23.8515625" style="0" customWidth="1"/>
  </cols>
  <sheetData>
    <row r="3" spans="3:8" ht="12.75">
      <c r="C3" s="375" t="s">
        <v>858</v>
      </c>
      <c r="D3" s="376"/>
      <c r="E3" s="376"/>
      <c r="F3" s="376"/>
      <c r="G3" s="376"/>
      <c r="H3" s="376"/>
    </row>
    <row r="4" spans="3:8" ht="12.75">
      <c r="C4" s="376"/>
      <c r="D4" s="376"/>
      <c r="E4" s="376"/>
      <c r="F4" s="376"/>
      <c r="G4" s="376"/>
      <c r="H4" s="376"/>
    </row>
    <row r="5" spans="3:8" ht="12.75">
      <c r="C5" s="376"/>
      <c r="D5" s="376"/>
      <c r="E5" s="376"/>
      <c r="F5" s="376"/>
      <c r="G5" s="376"/>
      <c r="H5" s="376"/>
    </row>
    <row r="6" spans="3:8" ht="12.75">
      <c r="C6" s="375" t="s">
        <v>857</v>
      </c>
      <c r="D6" s="376"/>
      <c r="E6" s="376"/>
      <c r="F6" s="376"/>
      <c r="G6" s="376"/>
      <c r="H6" s="376"/>
    </row>
    <row r="7" spans="3:8" ht="12.75">
      <c r="C7" s="376"/>
      <c r="D7" s="376"/>
      <c r="E7" s="376"/>
      <c r="F7" s="376"/>
      <c r="G7" s="376"/>
      <c r="H7" s="376"/>
    </row>
    <row r="8" spans="3:8" ht="26.25" customHeight="1">
      <c r="C8" s="376"/>
      <c r="D8" s="376"/>
      <c r="E8" s="376"/>
      <c r="F8" s="376"/>
      <c r="G8" s="376"/>
      <c r="H8" s="376"/>
    </row>
    <row r="9" ht="13.5" customHeight="1"/>
    <row r="10" spans="2:12" ht="27.75" customHeight="1">
      <c r="B10" s="218"/>
      <c r="D10" s="218"/>
      <c r="E10" s="377" t="s">
        <v>854</v>
      </c>
      <c r="F10" s="349"/>
      <c r="G10" s="218"/>
      <c r="H10" s="218"/>
      <c r="I10" s="218"/>
      <c r="J10" s="218"/>
      <c r="K10" s="218"/>
      <c r="L10" s="218"/>
    </row>
    <row r="11" spans="2:12" ht="12.75"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</row>
    <row r="12" spans="2:14" ht="31.5">
      <c r="B12" s="215" t="s">
        <v>824</v>
      </c>
      <c r="C12" s="215" t="s">
        <v>825</v>
      </c>
      <c r="D12" s="215" t="s">
        <v>826</v>
      </c>
      <c r="E12" s="215" t="s">
        <v>827</v>
      </c>
      <c r="F12" s="215" t="s">
        <v>828</v>
      </c>
      <c r="G12" s="216" t="s">
        <v>829</v>
      </c>
      <c r="H12" s="216" t="s">
        <v>830</v>
      </c>
      <c r="I12" s="223" t="s">
        <v>831</v>
      </c>
      <c r="J12" s="215" t="s">
        <v>832</v>
      </c>
      <c r="K12" s="217" t="s">
        <v>833</v>
      </c>
      <c r="L12" s="214" t="s">
        <v>856</v>
      </c>
      <c r="M12" s="224" t="s">
        <v>860</v>
      </c>
      <c r="N12" s="224" t="s">
        <v>861</v>
      </c>
    </row>
    <row r="13" spans="2:14" ht="15.75">
      <c r="B13" s="215">
        <v>1</v>
      </c>
      <c r="C13" s="222" t="s">
        <v>862</v>
      </c>
      <c r="D13" s="215" t="s">
        <v>840</v>
      </c>
      <c r="E13" s="215" t="s">
        <v>841</v>
      </c>
      <c r="F13" s="215">
        <v>35</v>
      </c>
      <c r="G13" s="216">
        <v>0</v>
      </c>
      <c r="H13" s="216">
        <v>0.10439814814814814</v>
      </c>
      <c r="I13" s="223">
        <f aca="true" t="shared" si="0" ref="I13:I33">H13-G13</f>
        <v>0.10439814814814814</v>
      </c>
      <c r="J13" s="215">
        <v>1</v>
      </c>
      <c r="K13" s="223">
        <v>0.05486111111111111</v>
      </c>
      <c r="L13" s="225">
        <f>I13-I13</f>
        <v>0</v>
      </c>
      <c r="M13" s="227">
        <f>K13-(I13-K13)</f>
        <v>0.005324074074074078</v>
      </c>
      <c r="N13" s="226"/>
    </row>
    <row r="14" spans="2:14" ht="15.75">
      <c r="B14" s="215">
        <v>2</v>
      </c>
      <c r="C14" s="222" t="s">
        <v>863</v>
      </c>
      <c r="D14" s="215" t="s">
        <v>835</v>
      </c>
      <c r="E14" s="215" t="s">
        <v>841</v>
      </c>
      <c r="F14" s="215">
        <v>5</v>
      </c>
      <c r="G14" s="216">
        <v>0</v>
      </c>
      <c r="H14" s="216">
        <v>0.10440972222222222</v>
      </c>
      <c r="I14" s="223">
        <f t="shared" si="0"/>
        <v>0.10440972222222222</v>
      </c>
      <c r="J14" s="215">
        <v>2</v>
      </c>
      <c r="K14" s="223">
        <v>0.05486111111111111</v>
      </c>
      <c r="L14" s="225">
        <f>I14-I13</f>
        <v>1.157407407408051E-05</v>
      </c>
      <c r="M14" s="227">
        <f aca="true" t="shared" si="1" ref="M14:M32">K14-(I14-K14)</f>
        <v>0.005312499999999998</v>
      </c>
      <c r="N14" s="226"/>
    </row>
    <row r="15" spans="2:14" ht="15.75">
      <c r="B15" s="215">
        <v>3</v>
      </c>
      <c r="C15" s="222" t="s">
        <v>864</v>
      </c>
      <c r="D15" s="215" t="s">
        <v>844</v>
      </c>
      <c r="E15" s="215" t="s">
        <v>845</v>
      </c>
      <c r="F15" s="215">
        <v>14</v>
      </c>
      <c r="G15" s="216">
        <v>0</v>
      </c>
      <c r="H15" s="216">
        <v>0.10795138888888889</v>
      </c>
      <c r="I15" s="223">
        <f t="shared" si="0"/>
        <v>0.10795138888888889</v>
      </c>
      <c r="J15" s="215">
        <v>3</v>
      </c>
      <c r="K15" s="223">
        <v>0.05625</v>
      </c>
      <c r="L15" s="225">
        <f>I15-I13</f>
        <v>0.0035532407407407457</v>
      </c>
      <c r="M15" s="227">
        <f t="shared" si="1"/>
        <v>0.004548611111111114</v>
      </c>
      <c r="N15" s="226"/>
    </row>
    <row r="16" spans="2:14" ht="15.75">
      <c r="B16" s="215">
        <v>4</v>
      </c>
      <c r="C16" s="222" t="s">
        <v>865</v>
      </c>
      <c r="D16" s="215" t="s">
        <v>844</v>
      </c>
      <c r="E16" s="215" t="s">
        <v>845</v>
      </c>
      <c r="F16" s="215">
        <v>15</v>
      </c>
      <c r="G16" s="216">
        <v>0</v>
      </c>
      <c r="H16" s="216">
        <v>0.11310185185185184</v>
      </c>
      <c r="I16" s="223">
        <f t="shared" si="0"/>
        <v>0.11310185185185184</v>
      </c>
      <c r="J16" s="215">
        <v>4</v>
      </c>
      <c r="K16" s="223">
        <v>0.057638888888888885</v>
      </c>
      <c r="L16" s="225">
        <f>I16-I13</f>
        <v>0.0087037037037037</v>
      </c>
      <c r="M16" s="227">
        <f t="shared" si="1"/>
        <v>0.0021759259259259284</v>
      </c>
      <c r="N16" s="226"/>
    </row>
    <row r="17" spans="2:14" ht="15.75">
      <c r="B17" s="215">
        <v>5</v>
      </c>
      <c r="C17" s="222" t="s">
        <v>866</v>
      </c>
      <c r="D17" s="215" t="s">
        <v>844</v>
      </c>
      <c r="E17" s="215" t="s">
        <v>845</v>
      </c>
      <c r="F17" s="215">
        <v>17</v>
      </c>
      <c r="G17" s="216">
        <v>0</v>
      </c>
      <c r="H17" s="216">
        <v>0.11349537037037037</v>
      </c>
      <c r="I17" s="223">
        <f t="shared" si="0"/>
        <v>0.11349537037037037</v>
      </c>
      <c r="J17" s="215">
        <v>5</v>
      </c>
      <c r="K17" s="223">
        <v>0.057638888888888885</v>
      </c>
      <c r="L17" s="225">
        <f>I17-I13</f>
        <v>0.009097222222222229</v>
      </c>
      <c r="M17" s="227">
        <f t="shared" si="1"/>
        <v>0.0017824074074073992</v>
      </c>
      <c r="N17" s="226"/>
    </row>
    <row r="18" spans="2:14" ht="15.75">
      <c r="B18" s="215">
        <v>6</v>
      </c>
      <c r="C18" s="222" t="s">
        <v>867</v>
      </c>
      <c r="D18" s="215" t="s">
        <v>707</v>
      </c>
      <c r="E18" s="215" t="s">
        <v>407</v>
      </c>
      <c r="F18" s="215">
        <v>10</v>
      </c>
      <c r="G18" s="216">
        <v>0</v>
      </c>
      <c r="H18" s="216">
        <v>0.11559027777777779</v>
      </c>
      <c r="I18" s="223">
        <f t="shared" si="0"/>
        <v>0.11559027777777779</v>
      </c>
      <c r="J18" s="215">
        <v>6</v>
      </c>
      <c r="K18" s="223">
        <v>0.05833333333333333</v>
      </c>
      <c r="L18" s="225">
        <f>I18-I13</f>
        <v>0.011192129629629649</v>
      </c>
      <c r="M18" s="227">
        <f t="shared" si="1"/>
        <v>0.0010763888888888629</v>
      </c>
      <c r="N18" s="226"/>
    </row>
    <row r="19" spans="2:14" ht="15.75">
      <c r="B19" s="215">
        <v>7</v>
      </c>
      <c r="C19" s="222" t="s">
        <v>868</v>
      </c>
      <c r="D19" s="215" t="s">
        <v>835</v>
      </c>
      <c r="E19" s="215" t="s">
        <v>841</v>
      </c>
      <c r="F19" s="215">
        <v>8</v>
      </c>
      <c r="G19" s="216">
        <v>0</v>
      </c>
      <c r="H19" s="216">
        <v>0.11826388888888889</v>
      </c>
      <c r="I19" s="223">
        <f t="shared" si="0"/>
        <v>0.11826388888888889</v>
      </c>
      <c r="J19" s="215">
        <v>7</v>
      </c>
      <c r="K19" s="223">
        <v>0.05902777777777778</v>
      </c>
      <c r="L19" s="225">
        <f>I19-I13</f>
        <v>0.013865740740740748</v>
      </c>
      <c r="M19" s="227"/>
      <c r="N19" s="226">
        <f>(I19-K19)-K19</f>
        <v>0.00020833333333332427</v>
      </c>
    </row>
    <row r="20" spans="2:14" ht="15.75">
      <c r="B20" s="215">
        <v>8</v>
      </c>
      <c r="C20" s="222" t="s">
        <v>869</v>
      </c>
      <c r="D20" s="215" t="s">
        <v>835</v>
      </c>
      <c r="E20" s="215" t="s">
        <v>407</v>
      </c>
      <c r="F20" s="215">
        <v>18</v>
      </c>
      <c r="G20" s="216">
        <v>0</v>
      </c>
      <c r="H20" s="216">
        <v>0.1195486111111111</v>
      </c>
      <c r="I20" s="223">
        <f t="shared" si="0"/>
        <v>0.1195486111111111</v>
      </c>
      <c r="J20" s="215">
        <v>8</v>
      </c>
      <c r="K20" s="223">
        <v>0.06736111111111111</v>
      </c>
      <c r="L20" s="225">
        <f>I20-I13</f>
        <v>0.015150462962962963</v>
      </c>
      <c r="M20" s="227">
        <f t="shared" si="1"/>
        <v>0.01517361111111111</v>
      </c>
      <c r="N20" s="226"/>
    </row>
    <row r="21" spans="2:14" ht="15.75">
      <c r="B21" s="215">
        <v>9</v>
      </c>
      <c r="C21" s="222" t="s">
        <v>870</v>
      </c>
      <c r="D21" s="215" t="s">
        <v>835</v>
      </c>
      <c r="E21" s="215" t="s">
        <v>407</v>
      </c>
      <c r="F21" s="215">
        <v>1</v>
      </c>
      <c r="G21" s="216">
        <v>0</v>
      </c>
      <c r="H21" s="216">
        <v>0.12381944444444444</v>
      </c>
      <c r="I21" s="223">
        <f t="shared" si="0"/>
        <v>0.12381944444444444</v>
      </c>
      <c r="J21" s="215">
        <v>9</v>
      </c>
      <c r="K21" s="223">
        <v>0.0625</v>
      </c>
      <c r="L21" s="225">
        <f>I21-I13</f>
        <v>0.019421296296296298</v>
      </c>
      <c r="M21" s="227">
        <f t="shared" si="1"/>
        <v>0.0011805555555555597</v>
      </c>
      <c r="N21" s="226"/>
    </row>
    <row r="22" spans="2:14" ht="15.75">
      <c r="B22" s="215">
        <v>10</v>
      </c>
      <c r="C22" s="222" t="s">
        <v>871</v>
      </c>
      <c r="D22" s="215" t="s">
        <v>836</v>
      </c>
      <c r="E22" s="215" t="s">
        <v>837</v>
      </c>
      <c r="F22" s="215">
        <v>16</v>
      </c>
      <c r="G22" s="216">
        <v>0</v>
      </c>
      <c r="H22" s="216">
        <v>0.12461805555555555</v>
      </c>
      <c r="I22" s="223">
        <f t="shared" si="0"/>
        <v>0.12461805555555555</v>
      </c>
      <c r="J22" s="215">
        <v>10</v>
      </c>
      <c r="K22" s="223">
        <v>0.06458333333333334</v>
      </c>
      <c r="L22" s="225">
        <f>I22-I13</f>
        <v>0.02021990740740741</v>
      </c>
      <c r="M22" s="227">
        <f t="shared" si="1"/>
        <v>0.004548611111111128</v>
      </c>
      <c r="N22" s="226"/>
    </row>
    <row r="23" spans="2:14" ht="15.75">
      <c r="B23" s="215">
        <v>11</v>
      </c>
      <c r="C23" s="222" t="s">
        <v>849</v>
      </c>
      <c r="D23" s="215" t="s">
        <v>850</v>
      </c>
      <c r="E23" s="215" t="s">
        <v>851</v>
      </c>
      <c r="F23" s="215">
        <v>48</v>
      </c>
      <c r="G23" s="216">
        <v>0</v>
      </c>
      <c r="H23" s="216">
        <v>0.12594907407407407</v>
      </c>
      <c r="I23" s="223">
        <f t="shared" si="0"/>
        <v>0.12594907407407407</v>
      </c>
      <c r="J23" s="215">
        <v>11</v>
      </c>
      <c r="K23" s="223">
        <v>0.06319444444444444</v>
      </c>
      <c r="L23" s="225">
        <f>I23-I13</f>
        <v>0.02155092592592593</v>
      </c>
      <c r="M23" s="227">
        <f t="shared" si="1"/>
        <v>0.00043981481481480955</v>
      </c>
      <c r="N23" s="226"/>
    </row>
    <row r="24" spans="2:14" ht="15.75">
      <c r="B24" s="215">
        <v>12</v>
      </c>
      <c r="C24" s="222" t="s">
        <v>872</v>
      </c>
      <c r="D24" s="215" t="s">
        <v>835</v>
      </c>
      <c r="E24" s="215" t="s">
        <v>407</v>
      </c>
      <c r="F24" s="215">
        <v>2</v>
      </c>
      <c r="G24" s="216">
        <v>0</v>
      </c>
      <c r="H24" s="216">
        <v>0.12636574074074072</v>
      </c>
      <c r="I24" s="223">
        <f t="shared" si="0"/>
        <v>0.12636574074074072</v>
      </c>
      <c r="J24" s="215">
        <v>12</v>
      </c>
      <c r="K24" s="223">
        <v>0.06388888888888888</v>
      </c>
      <c r="L24" s="225">
        <f>I24-I13</f>
        <v>0.02196759259259258</v>
      </c>
      <c r="M24" s="227">
        <f t="shared" si="1"/>
        <v>0.001412037037037045</v>
      </c>
      <c r="N24" s="226"/>
    </row>
    <row r="25" spans="2:14" ht="15.75">
      <c r="B25" s="215">
        <v>13</v>
      </c>
      <c r="C25" s="222" t="s">
        <v>848</v>
      </c>
      <c r="D25" s="215" t="s">
        <v>838</v>
      </c>
      <c r="E25" s="215" t="s">
        <v>39</v>
      </c>
      <c r="F25" s="215">
        <v>20</v>
      </c>
      <c r="G25" s="216">
        <v>0</v>
      </c>
      <c r="H25" s="216">
        <v>0.1274537037037037</v>
      </c>
      <c r="I25" s="223">
        <f t="shared" si="0"/>
        <v>0.1274537037037037</v>
      </c>
      <c r="J25" s="215">
        <v>13</v>
      </c>
      <c r="K25" s="223">
        <v>0.06458333333333334</v>
      </c>
      <c r="L25" s="225">
        <f>I25-I13</f>
        <v>0.023055555555555565</v>
      </c>
      <c r="M25" s="227">
        <f t="shared" si="1"/>
        <v>0.0017129629629629717</v>
      </c>
      <c r="N25" s="226"/>
    </row>
    <row r="26" spans="2:14" ht="15.75">
      <c r="B26" s="215">
        <v>14</v>
      </c>
      <c r="C26" s="222" t="s">
        <v>873</v>
      </c>
      <c r="D26" s="215" t="s">
        <v>838</v>
      </c>
      <c r="E26" s="215" t="s">
        <v>39</v>
      </c>
      <c r="F26" s="215">
        <v>19</v>
      </c>
      <c r="G26" s="216">
        <v>0</v>
      </c>
      <c r="H26" s="216">
        <v>0.12938657407407408</v>
      </c>
      <c r="I26" s="223">
        <f t="shared" si="0"/>
        <v>0.12938657407407408</v>
      </c>
      <c r="J26" s="215">
        <v>14</v>
      </c>
      <c r="K26" s="223">
        <v>0.06527777777777778</v>
      </c>
      <c r="L26" s="225">
        <f>I26-I13</f>
        <v>0.02498842592592594</v>
      </c>
      <c r="M26" s="227">
        <f t="shared" si="1"/>
        <v>0.0011689814814814792</v>
      </c>
      <c r="N26" s="226"/>
    </row>
    <row r="27" spans="2:14" ht="15.75">
      <c r="B27" s="215">
        <v>15</v>
      </c>
      <c r="C27" s="222" t="s">
        <v>874</v>
      </c>
      <c r="D27" s="215" t="s">
        <v>707</v>
      </c>
      <c r="E27" s="215" t="s">
        <v>407</v>
      </c>
      <c r="F27" s="215">
        <v>3</v>
      </c>
      <c r="G27" s="216">
        <v>0</v>
      </c>
      <c r="H27" s="216">
        <v>0.13907407407407407</v>
      </c>
      <c r="I27" s="223">
        <f t="shared" si="0"/>
        <v>0.13907407407407407</v>
      </c>
      <c r="J27" s="215">
        <v>15</v>
      </c>
      <c r="K27" s="223">
        <v>0.07083333333333333</v>
      </c>
      <c r="L27" s="225">
        <f>I27-I13</f>
        <v>0.03467592592592593</v>
      </c>
      <c r="M27" s="227">
        <f t="shared" si="1"/>
        <v>0.002592592592592591</v>
      </c>
      <c r="N27" s="226"/>
    </row>
    <row r="28" spans="2:14" ht="15.75">
      <c r="B28" s="215">
        <v>16</v>
      </c>
      <c r="C28" s="222" t="s">
        <v>875</v>
      </c>
      <c r="D28" s="215" t="s">
        <v>838</v>
      </c>
      <c r="E28" s="215" t="s">
        <v>407</v>
      </c>
      <c r="F28" s="215">
        <v>6</v>
      </c>
      <c r="G28" s="216">
        <v>0</v>
      </c>
      <c r="H28" s="216">
        <v>0.1394212962962963</v>
      </c>
      <c r="I28" s="223">
        <f t="shared" si="0"/>
        <v>0.1394212962962963</v>
      </c>
      <c r="J28" s="215">
        <v>16</v>
      </c>
      <c r="K28" s="223">
        <v>0.06736111111111111</v>
      </c>
      <c r="L28" s="225">
        <f>I28-I13</f>
        <v>0.03502314814814815</v>
      </c>
      <c r="M28" s="227"/>
      <c r="N28" s="226">
        <f>(I28-K28)-K28</f>
        <v>0.004699074074074078</v>
      </c>
    </row>
    <row r="29" spans="2:14" ht="15.75">
      <c r="B29" s="215">
        <v>17</v>
      </c>
      <c r="C29" s="222" t="s">
        <v>876</v>
      </c>
      <c r="D29" s="215" t="s">
        <v>838</v>
      </c>
      <c r="E29" s="215" t="s">
        <v>407</v>
      </c>
      <c r="F29" s="215">
        <v>13</v>
      </c>
      <c r="G29" s="216">
        <v>0</v>
      </c>
      <c r="H29" s="216">
        <v>0.13956018518518518</v>
      </c>
      <c r="I29" s="223">
        <f t="shared" si="0"/>
        <v>0.13956018518518518</v>
      </c>
      <c r="J29" s="215">
        <v>17</v>
      </c>
      <c r="K29" s="223">
        <v>0.07013888888888889</v>
      </c>
      <c r="L29" s="225">
        <f>I29-I13</f>
        <v>0.03516203703703703</v>
      </c>
      <c r="M29" s="227">
        <f t="shared" si="1"/>
        <v>0.000717592592592603</v>
      </c>
      <c r="N29" s="226"/>
    </row>
    <row r="30" spans="2:14" ht="15.75">
      <c r="B30" s="215">
        <v>18</v>
      </c>
      <c r="C30" s="222" t="s">
        <v>877</v>
      </c>
      <c r="D30" s="215" t="s">
        <v>707</v>
      </c>
      <c r="E30" s="215" t="s">
        <v>407</v>
      </c>
      <c r="F30" s="215">
        <v>4</v>
      </c>
      <c r="G30" s="216">
        <v>0</v>
      </c>
      <c r="H30" s="216">
        <v>0.1401851851851852</v>
      </c>
      <c r="I30" s="223">
        <f t="shared" si="0"/>
        <v>0.1401851851851852</v>
      </c>
      <c r="J30" s="215">
        <v>18</v>
      </c>
      <c r="K30" s="223">
        <v>0.06736111111111111</v>
      </c>
      <c r="L30" s="225">
        <f>I30-I13</f>
        <v>0.03578703703703705</v>
      </c>
      <c r="M30" s="227"/>
      <c r="N30" s="226">
        <f>(I30-K30)-K30</f>
        <v>0.005462962962962975</v>
      </c>
    </row>
    <row r="31" spans="2:14" ht="15.75">
      <c r="B31" s="215">
        <v>19</v>
      </c>
      <c r="C31" s="222" t="s">
        <v>878</v>
      </c>
      <c r="D31" s="215" t="s">
        <v>853</v>
      </c>
      <c r="E31" s="215"/>
      <c r="F31" s="215">
        <v>7</v>
      </c>
      <c r="G31" s="216">
        <v>0</v>
      </c>
      <c r="H31" s="216">
        <v>0.1466087962962963</v>
      </c>
      <c r="I31" s="223">
        <f t="shared" si="0"/>
        <v>0.1466087962962963</v>
      </c>
      <c r="J31" s="215">
        <v>19</v>
      </c>
      <c r="K31" s="223">
        <v>0.07152777777777779</v>
      </c>
      <c r="L31" s="225">
        <f>I31-I13</f>
        <v>0.042210648148148164</v>
      </c>
      <c r="M31" s="227"/>
      <c r="N31" s="226">
        <f>(I31-K31)-K31</f>
        <v>0.003553240740740732</v>
      </c>
    </row>
    <row r="32" spans="2:14" ht="15.75">
      <c r="B32" s="215">
        <v>20</v>
      </c>
      <c r="C32" s="222" t="s">
        <v>879</v>
      </c>
      <c r="D32" s="215" t="s">
        <v>838</v>
      </c>
      <c r="E32" s="215" t="s">
        <v>407</v>
      </c>
      <c r="F32" s="215">
        <v>12</v>
      </c>
      <c r="G32" s="216">
        <v>0</v>
      </c>
      <c r="H32" s="216">
        <v>0.15539351851851851</v>
      </c>
      <c r="I32" s="223">
        <f t="shared" si="0"/>
        <v>0.15539351851851851</v>
      </c>
      <c r="J32" s="215">
        <v>20</v>
      </c>
      <c r="K32" s="223">
        <v>0.07916666666666666</v>
      </c>
      <c r="L32" s="225">
        <f>I32-I13</f>
        <v>0.05099537037037037</v>
      </c>
      <c r="M32" s="227">
        <f t="shared" si="1"/>
        <v>0.0029398148148148118</v>
      </c>
      <c r="N32" s="226"/>
    </row>
    <row r="33" spans="2:14" ht="15.75">
      <c r="B33" s="215">
        <v>21</v>
      </c>
      <c r="C33" s="222" t="s">
        <v>880</v>
      </c>
      <c r="D33" s="215" t="s">
        <v>707</v>
      </c>
      <c r="E33" s="215" t="s">
        <v>407</v>
      </c>
      <c r="F33" s="215">
        <v>9</v>
      </c>
      <c r="G33" s="216">
        <v>0</v>
      </c>
      <c r="H33" s="216">
        <v>0.1819328703703704</v>
      </c>
      <c r="I33" s="223">
        <f t="shared" si="0"/>
        <v>0.1819328703703704</v>
      </c>
      <c r="J33" s="215">
        <v>21</v>
      </c>
      <c r="K33" s="223">
        <v>0.08402777777777777</v>
      </c>
      <c r="L33" s="225">
        <f>I33-I13</f>
        <v>0.07753472222222225</v>
      </c>
      <c r="M33" s="227"/>
      <c r="N33" s="226">
        <f>(I33-K33)-K33</f>
        <v>0.013877314814814856</v>
      </c>
    </row>
    <row r="34" spans="2:14" ht="15.75">
      <c r="B34" s="215">
        <v>22</v>
      </c>
      <c r="C34" s="222" t="s">
        <v>881</v>
      </c>
      <c r="D34" s="215" t="s">
        <v>707</v>
      </c>
      <c r="E34" s="215" t="s">
        <v>407</v>
      </c>
      <c r="F34" s="215">
        <v>11</v>
      </c>
      <c r="G34" s="216">
        <v>0</v>
      </c>
      <c r="H34" s="216" t="s">
        <v>855</v>
      </c>
      <c r="I34" s="216" t="s">
        <v>855</v>
      </c>
      <c r="J34" s="215">
        <v>22</v>
      </c>
      <c r="K34" s="223">
        <v>0.07847222222222222</v>
      </c>
      <c r="L34" s="225"/>
      <c r="M34" s="227"/>
      <c r="N34" s="226"/>
    </row>
    <row r="35" ht="26.25" customHeight="1"/>
    <row r="36" spans="5:8" ht="26.25" customHeight="1">
      <c r="E36" s="377" t="s">
        <v>859</v>
      </c>
      <c r="F36" s="349"/>
      <c r="G36" s="349"/>
      <c r="H36" s="349"/>
    </row>
    <row r="38" spans="2:12" ht="38.25" customHeight="1">
      <c r="B38" s="215" t="s">
        <v>824</v>
      </c>
      <c r="C38" s="215" t="s">
        <v>825</v>
      </c>
      <c r="D38" s="215" t="s">
        <v>826</v>
      </c>
      <c r="E38" s="215" t="s">
        <v>827</v>
      </c>
      <c r="F38" s="215" t="s">
        <v>828</v>
      </c>
      <c r="G38" s="216" t="s">
        <v>829</v>
      </c>
      <c r="H38" s="216" t="s">
        <v>830</v>
      </c>
      <c r="I38" s="216" t="s">
        <v>831</v>
      </c>
      <c r="J38" s="215" t="s">
        <v>832</v>
      </c>
      <c r="K38" s="217" t="s">
        <v>833</v>
      </c>
      <c r="L38" s="218"/>
    </row>
    <row r="39" spans="2:12" ht="15.75">
      <c r="B39" s="369" t="s">
        <v>834</v>
      </c>
      <c r="C39" s="370"/>
      <c r="D39" s="370"/>
      <c r="E39" s="370"/>
      <c r="F39" s="370"/>
      <c r="G39" s="370"/>
      <c r="H39" s="370"/>
      <c r="I39" s="370"/>
      <c r="J39" s="371"/>
      <c r="K39" s="219"/>
      <c r="L39" s="218"/>
    </row>
    <row r="40" spans="2:12" ht="15.75">
      <c r="B40" s="215">
        <v>1</v>
      </c>
      <c r="C40" s="222" t="s">
        <v>867</v>
      </c>
      <c r="D40" s="215" t="s">
        <v>707</v>
      </c>
      <c r="E40" s="215" t="s">
        <v>407</v>
      </c>
      <c r="F40" s="215">
        <v>10</v>
      </c>
      <c r="G40" s="216">
        <v>0</v>
      </c>
      <c r="H40" s="216">
        <v>0.11559027777777779</v>
      </c>
      <c r="I40" s="216">
        <f>H40-G40</f>
        <v>0.11559027777777779</v>
      </c>
      <c r="J40" s="215">
        <v>1</v>
      </c>
      <c r="K40" s="217">
        <v>0.05833333333333333</v>
      </c>
      <c r="L40" s="218"/>
    </row>
    <row r="41" spans="2:12" ht="15.75">
      <c r="B41" s="215">
        <v>2</v>
      </c>
      <c r="C41" s="222" t="s">
        <v>871</v>
      </c>
      <c r="D41" s="215" t="s">
        <v>836</v>
      </c>
      <c r="E41" s="215" t="s">
        <v>837</v>
      </c>
      <c r="F41" s="215">
        <v>16</v>
      </c>
      <c r="G41" s="216">
        <v>0</v>
      </c>
      <c r="H41" s="216">
        <v>0.12461805555555555</v>
      </c>
      <c r="I41" s="216">
        <f>H41-G41</f>
        <v>0.12461805555555555</v>
      </c>
      <c r="J41" s="215">
        <v>2</v>
      </c>
      <c r="K41" s="217">
        <v>0.06458333333333334</v>
      </c>
      <c r="L41" s="218"/>
    </row>
    <row r="42" spans="2:12" ht="15.75">
      <c r="B42" s="215">
        <v>3</v>
      </c>
      <c r="C42" s="222" t="s">
        <v>872</v>
      </c>
      <c r="D42" s="215" t="s">
        <v>835</v>
      </c>
      <c r="E42" s="215" t="s">
        <v>407</v>
      </c>
      <c r="F42" s="215">
        <v>2</v>
      </c>
      <c r="G42" s="216">
        <v>0</v>
      </c>
      <c r="H42" s="216">
        <v>0.12636574074074072</v>
      </c>
      <c r="I42" s="216">
        <f>H42-G42</f>
        <v>0.12636574074074072</v>
      </c>
      <c r="J42" s="215">
        <v>3</v>
      </c>
      <c r="K42" s="217">
        <v>0.06388888888888888</v>
      </c>
      <c r="L42" s="218"/>
    </row>
    <row r="43" spans="2:12" ht="15.75">
      <c r="B43" s="215">
        <v>4</v>
      </c>
      <c r="C43" s="222" t="s">
        <v>875</v>
      </c>
      <c r="D43" s="215" t="s">
        <v>838</v>
      </c>
      <c r="E43" s="215" t="s">
        <v>407</v>
      </c>
      <c r="F43" s="215">
        <v>6</v>
      </c>
      <c r="G43" s="216">
        <v>0</v>
      </c>
      <c r="H43" s="216">
        <v>0.1394212962962963</v>
      </c>
      <c r="I43" s="216">
        <f>H43-G43</f>
        <v>0.1394212962962963</v>
      </c>
      <c r="J43" s="215">
        <v>4</v>
      </c>
      <c r="K43" s="217">
        <v>0.06736111111111111</v>
      </c>
      <c r="L43" s="218"/>
    </row>
    <row r="44" spans="2:12" ht="15.75">
      <c r="B44" s="215">
        <v>5</v>
      </c>
      <c r="C44" s="222" t="s">
        <v>881</v>
      </c>
      <c r="D44" s="215" t="s">
        <v>707</v>
      </c>
      <c r="E44" s="215" t="s">
        <v>407</v>
      </c>
      <c r="F44" s="215">
        <v>11</v>
      </c>
      <c r="G44" s="216">
        <v>0</v>
      </c>
      <c r="H44" s="216" t="s">
        <v>407</v>
      </c>
      <c r="I44" s="216" t="s">
        <v>407</v>
      </c>
      <c r="J44" s="215" t="s">
        <v>407</v>
      </c>
      <c r="K44" s="217">
        <v>0.07847222222222222</v>
      </c>
      <c r="L44" s="218"/>
    </row>
    <row r="45" spans="2:12" ht="15.75">
      <c r="B45" s="369" t="s">
        <v>839</v>
      </c>
      <c r="C45" s="370"/>
      <c r="D45" s="370"/>
      <c r="E45" s="370"/>
      <c r="F45" s="370"/>
      <c r="G45" s="370"/>
      <c r="H45" s="370"/>
      <c r="I45" s="370"/>
      <c r="J45" s="371"/>
      <c r="K45" s="220"/>
      <c r="L45" s="218"/>
    </row>
    <row r="46" spans="2:12" ht="15.75">
      <c r="B46" s="215">
        <v>6</v>
      </c>
      <c r="C46" s="222" t="s">
        <v>862</v>
      </c>
      <c r="D46" s="215" t="s">
        <v>840</v>
      </c>
      <c r="E46" s="215" t="s">
        <v>841</v>
      </c>
      <c r="F46" s="215">
        <v>35</v>
      </c>
      <c r="G46" s="216">
        <v>0</v>
      </c>
      <c r="H46" s="216">
        <v>0.10439814814814814</v>
      </c>
      <c r="I46" s="216">
        <f aca="true" t="shared" si="2" ref="I46:I55">H46-G46</f>
        <v>0.10439814814814814</v>
      </c>
      <c r="J46" s="215">
        <v>1</v>
      </c>
      <c r="K46" s="217">
        <v>0.05486111111111111</v>
      </c>
      <c r="L46" s="218"/>
    </row>
    <row r="47" spans="2:12" ht="31.5">
      <c r="B47" s="215">
        <v>7</v>
      </c>
      <c r="C47" s="222" t="s">
        <v>842</v>
      </c>
      <c r="D47" s="215" t="s">
        <v>835</v>
      </c>
      <c r="E47" s="215" t="s">
        <v>841</v>
      </c>
      <c r="F47" s="215">
        <v>5</v>
      </c>
      <c r="G47" s="216">
        <v>0</v>
      </c>
      <c r="H47" s="216">
        <v>0.10440972222222222</v>
      </c>
      <c r="I47" s="216">
        <f t="shared" si="2"/>
        <v>0.10440972222222222</v>
      </c>
      <c r="J47" s="215">
        <v>2</v>
      </c>
      <c r="K47" s="217">
        <v>0.05486111111111111</v>
      </c>
      <c r="L47" s="218"/>
    </row>
    <row r="48" spans="2:12" ht="15.75">
      <c r="B48" s="215">
        <v>8</v>
      </c>
      <c r="C48" s="222" t="s">
        <v>864</v>
      </c>
      <c r="D48" s="215" t="s">
        <v>844</v>
      </c>
      <c r="E48" s="215" t="s">
        <v>845</v>
      </c>
      <c r="F48" s="215">
        <v>14</v>
      </c>
      <c r="G48" s="216">
        <v>0</v>
      </c>
      <c r="H48" s="216">
        <v>0.10795138888888889</v>
      </c>
      <c r="I48" s="216">
        <f t="shared" si="2"/>
        <v>0.10795138888888889</v>
      </c>
      <c r="J48" s="215">
        <v>3</v>
      </c>
      <c r="K48" s="217">
        <v>0.05625</v>
      </c>
      <c r="L48" s="218"/>
    </row>
    <row r="49" spans="2:12" ht="31.5">
      <c r="B49" s="215">
        <v>9</v>
      </c>
      <c r="C49" s="222" t="s">
        <v>846</v>
      </c>
      <c r="D49" s="215" t="s">
        <v>844</v>
      </c>
      <c r="E49" s="215" t="s">
        <v>845</v>
      </c>
      <c r="F49" s="215">
        <v>15</v>
      </c>
      <c r="G49" s="216">
        <v>0</v>
      </c>
      <c r="H49" s="216">
        <v>0.11310185185185184</v>
      </c>
      <c r="I49" s="216">
        <f t="shared" si="2"/>
        <v>0.11310185185185184</v>
      </c>
      <c r="J49" s="215">
        <v>4</v>
      </c>
      <c r="K49" s="217">
        <v>0.057638888888888885</v>
      </c>
      <c r="L49" s="218"/>
    </row>
    <row r="50" spans="2:12" ht="15.75">
      <c r="B50" s="215">
        <v>10</v>
      </c>
      <c r="C50" s="222" t="s">
        <v>866</v>
      </c>
      <c r="D50" s="215" t="s">
        <v>844</v>
      </c>
      <c r="E50" s="215" t="s">
        <v>845</v>
      </c>
      <c r="F50" s="215">
        <v>17</v>
      </c>
      <c r="G50" s="216">
        <v>0</v>
      </c>
      <c r="H50" s="216">
        <v>0.11349537037037037</v>
      </c>
      <c r="I50" s="216">
        <f t="shared" si="2"/>
        <v>0.11349537037037037</v>
      </c>
      <c r="J50" s="215">
        <v>5</v>
      </c>
      <c r="K50" s="217">
        <v>0.057638888888888885</v>
      </c>
      <c r="L50" s="218"/>
    </row>
    <row r="51" spans="2:12" ht="15.75">
      <c r="B51" s="215">
        <v>11</v>
      </c>
      <c r="C51" s="222" t="s">
        <v>882</v>
      </c>
      <c r="D51" s="215" t="s">
        <v>835</v>
      </c>
      <c r="E51" s="215" t="s">
        <v>407</v>
      </c>
      <c r="F51" s="215">
        <v>18</v>
      </c>
      <c r="G51" s="216">
        <v>0</v>
      </c>
      <c r="H51" s="216">
        <v>0.1195486111111111</v>
      </c>
      <c r="I51" s="216">
        <f t="shared" si="2"/>
        <v>0.1195486111111111</v>
      </c>
      <c r="J51" s="215">
        <v>6</v>
      </c>
      <c r="K51" s="217">
        <v>0.06736111111111111</v>
      </c>
      <c r="L51" s="218"/>
    </row>
    <row r="52" spans="2:12" ht="15.75">
      <c r="B52" s="215">
        <v>12</v>
      </c>
      <c r="C52" s="222" t="s">
        <v>870</v>
      </c>
      <c r="D52" s="215" t="s">
        <v>835</v>
      </c>
      <c r="E52" s="215" t="s">
        <v>407</v>
      </c>
      <c r="F52" s="215">
        <v>1</v>
      </c>
      <c r="G52" s="216">
        <v>0</v>
      </c>
      <c r="H52" s="216">
        <v>0.12381944444444444</v>
      </c>
      <c r="I52" s="216">
        <f t="shared" si="2"/>
        <v>0.12381944444444444</v>
      </c>
      <c r="J52" s="215">
        <v>7</v>
      </c>
      <c r="K52" s="217">
        <v>0.0625</v>
      </c>
      <c r="L52" s="218"/>
    </row>
    <row r="53" spans="2:12" ht="15.75">
      <c r="B53" s="215">
        <v>13</v>
      </c>
      <c r="C53" s="222" t="s">
        <v>874</v>
      </c>
      <c r="D53" s="215" t="s">
        <v>707</v>
      </c>
      <c r="E53" s="215" t="s">
        <v>407</v>
      </c>
      <c r="F53" s="215">
        <v>3</v>
      </c>
      <c r="G53" s="216">
        <v>0</v>
      </c>
      <c r="H53" s="216">
        <v>0.13907407407407407</v>
      </c>
      <c r="I53" s="216">
        <f t="shared" si="2"/>
        <v>0.13907407407407407</v>
      </c>
      <c r="J53" s="215">
        <v>8</v>
      </c>
      <c r="K53" s="217">
        <v>0.07083333333333333</v>
      </c>
      <c r="L53" s="218"/>
    </row>
    <row r="54" spans="2:12" ht="31.5">
      <c r="B54" s="215">
        <v>14</v>
      </c>
      <c r="C54" s="222" t="s">
        <v>843</v>
      </c>
      <c r="D54" s="215" t="s">
        <v>838</v>
      </c>
      <c r="E54" s="215" t="s">
        <v>407</v>
      </c>
      <c r="F54" s="215">
        <v>13</v>
      </c>
      <c r="G54" s="216">
        <v>0</v>
      </c>
      <c r="H54" s="216">
        <v>0.13956018518518518</v>
      </c>
      <c r="I54" s="216">
        <f t="shared" si="2"/>
        <v>0.13956018518518518</v>
      </c>
      <c r="J54" s="215">
        <v>9</v>
      </c>
      <c r="K54" s="217">
        <v>0.07013888888888889</v>
      </c>
      <c r="L54" s="218"/>
    </row>
    <row r="55" spans="2:12" ht="15.75">
      <c r="B55" s="215">
        <v>15</v>
      </c>
      <c r="C55" s="222" t="s">
        <v>403</v>
      </c>
      <c r="D55" s="215" t="s">
        <v>707</v>
      </c>
      <c r="E55" s="215" t="s">
        <v>407</v>
      </c>
      <c r="F55" s="215">
        <v>4</v>
      </c>
      <c r="G55" s="216">
        <v>0</v>
      </c>
      <c r="H55" s="216">
        <v>0.1401851851851852</v>
      </c>
      <c r="I55" s="216">
        <f t="shared" si="2"/>
        <v>0.1401851851851852</v>
      </c>
      <c r="J55" s="215">
        <v>10</v>
      </c>
      <c r="K55" s="217">
        <v>0.06736111111111111</v>
      </c>
      <c r="L55" s="218"/>
    </row>
    <row r="56" spans="2:12" ht="15.75">
      <c r="B56" s="369" t="s">
        <v>847</v>
      </c>
      <c r="C56" s="370"/>
      <c r="D56" s="370"/>
      <c r="E56" s="370"/>
      <c r="F56" s="370"/>
      <c r="G56" s="370"/>
      <c r="H56" s="370"/>
      <c r="I56" s="370"/>
      <c r="J56" s="371"/>
      <c r="K56" s="220"/>
      <c r="L56" s="218"/>
    </row>
    <row r="57" spans="2:12" ht="15.75">
      <c r="B57" s="215">
        <v>16</v>
      </c>
      <c r="C57" s="222" t="s">
        <v>849</v>
      </c>
      <c r="D57" s="215" t="s">
        <v>850</v>
      </c>
      <c r="E57" s="215" t="s">
        <v>851</v>
      </c>
      <c r="F57" s="215">
        <v>48</v>
      </c>
      <c r="G57" s="216">
        <v>0</v>
      </c>
      <c r="H57" s="216">
        <v>0.12594907407407407</v>
      </c>
      <c r="I57" s="216">
        <f>H57-G57</f>
        <v>0.12594907407407407</v>
      </c>
      <c r="J57" s="215">
        <v>1</v>
      </c>
      <c r="K57" s="217">
        <v>0.06319444444444444</v>
      </c>
      <c r="L57" s="218"/>
    </row>
    <row r="58" spans="2:12" ht="15.75">
      <c r="B58" s="215">
        <v>17</v>
      </c>
      <c r="C58" s="222" t="s">
        <v>848</v>
      </c>
      <c r="D58" s="215" t="s">
        <v>838</v>
      </c>
      <c r="E58" s="215" t="s">
        <v>39</v>
      </c>
      <c r="F58" s="215">
        <v>20</v>
      </c>
      <c r="G58" s="216">
        <v>0</v>
      </c>
      <c r="H58" s="216">
        <v>0.1274537037037037</v>
      </c>
      <c r="I58" s="216">
        <f>H58-G58</f>
        <v>0.1274537037037037</v>
      </c>
      <c r="J58" s="215">
        <v>2</v>
      </c>
      <c r="K58" s="217">
        <v>0.06458333333333334</v>
      </c>
      <c r="L58" s="218"/>
    </row>
    <row r="59" spans="2:12" ht="15.75">
      <c r="B59" s="369" t="s">
        <v>852</v>
      </c>
      <c r="C59" s="370"/>
      <c r="D59" s="370"/>
      <c r="E59" s="370"/>
      <c r="F59" s="370"/>
      <c r="G59" s="370"/>
      <c r="H59" s="370"/>
      <c r="I59" s="370"/>
      <c r="J59" s="371"/>
      <c r="K59" s="220"/>
      <c r="L59" s="218"/>
    </row>
    <row r="60" spans="2:12" ht="15.75">
      <c r="B60" s="215">
        <v>18</v>
      </c>
      <c r="C60" s="222" t="s">
        <v>868</v>
      </c>
      <c r="D60" s="215" t="s">
        <v>835</v>
      </c>
      <c r="E60" s="215" t="s">
        <v>841</v>
      </c>
      <c r="F60" s="215">
        <v>8</v>
      </c>
      <c r="G60" s="216">
        <v>0</v>
      </c>
      <c r="H60" s="216">
        <v>0.11826388888888889</v>
      </c>
      <c r="I60" s="216">
        <f>H60-G60</f>
        <v>0.11826388888888889</v>
      </c>
      <c r="J60" s="215">
        <v>1</v>
      </c>
      <c r="K60" s="217">
        <v>0.05902777777777778</v>
      </c>
      <c r="L60" s="218"/>
    </row>
    <row r="61" spans="2:12" ht="15.75">
      <c r="B61" s="215">
        <v>19</v>
      </c>
      <c r="C61" s="222" t="s">
        <v>873</v>
      </c>
      <c r="D61" s="215" t="s">
        <v>838</v>
      </c>
      <c r="E61" s="215" t="s">
        <v>39</v>
      </c>
      <c r="F61" s="215">
        <v>19</v>
      </c>
      <c r="G61" s="216">
        <v>0</v>
      </c>
      <c r="H61" s="216">
        <v>0.12938657407407408</v>
      </c>
      <c r="I61" s="216">
        <f>H61-G61</f>
        <v>0.12938657407407408</v>
      </c>
      <c r="J61" s="215">
        <v>2</v>
      </c>
      <c r="K61" s="217">
        <v>0.06527777777777778</v>
      </c>
      <c r="L61" s="218"/>
    </row>
    <row r="62" spans="2:12" ht="15.75">
      <c r="B62" s="215">
        <v>20</v>
      </c>
      <c r="C62" s="222" t="s">
        <v>878</v>
      </c>
      <c r="D62" s="215" t="s">
        <v>853</v>
      </c>
      <c r="E62" s="215"/>
      <c r="F62" s="215">
        <v>7</v>
      </c>
      <c r="G62" s="216">
        <v>0</v>
      </c>
      <c r="H62" s="216">
        <v>0.1466087962962963</v>
      </c>
      <c r="I62" s="216">
        <f>H62-G62</f>
        <v>0.1466087962962963</v>
      </c>
      <c r="J62" s="215">
        <v>3</v>
      </c>
      <c r="K62" s="217">
        <v>0.07152777777777779</v>
      </c>
      <c r="L62" s="218"/>
    </row>
    <row r="63" spans="2:12" ht="15.75">
      <c r="B63" s="372" t="s">
        <v>79</v>
      </c>
      <c r="C63" s="373"/>
      <c r="D63" s="373"/>
      <c r="E63" s="373"/>
      <c r="F63" s="373"/>
      <c r="G63" s="373"/>
      <c r="H63" s="373"/>
      <c r="I63" s="373"/>
      <c r="J63" s="374"/>
      <c r="K63" s="221"/>
      <c r="L63" s="218"/>
    </row>
    <row r="64" spans="2:12" ht="15.75">
      <c r="B64" s="215">
        <v>21</v>
      </c>
      <c r="C64" s="222" t="s">
        <v>879</v>
      </c>
      <c r="D64" s="215" t="s">
        <v>838</v>
      </c>
      <c r="E64" s="215" t="s">
        <v>407</v>
      </c>
      <c r="F64" s="215">
        <v>12</v>
      </c>
      <c r="G64" s="216">
        <v>0</v>
      </c>
      <c r="H64" s="216">
        <v>0.15539351851851851</v>
      </c>
      <c r="I64" s="216">
        <f>H64-G64</f>
        <v>0.15539351851851851</v>
      </c>
      <c r="J64" s="215">
        <v>1</v>
      </c>
      <c r="K64" s="217">
        <v>0.07916666666666666</v>
      </c>
      <c r="L64" s="218"/>
    </row>
    <row r="65" spans="2:12" ht="15.75">
      <c r="B65" s="215">
        <v>22</v>
      </c>
      <c r="C65" s="222" t="s">
        <v>880</v>
      </c>
      <c r="D65" s="215" t="s">
        <v>707</v>
      </c>
      <c r="E65" s="215" t="s">
        <v>407</v>
      </c>
      <c r="F65" s="215">
        <v>9</v>
      </c>
      <c r="G65" s="216">
        <v>0</v>
      </c>
      <c r="H65" s="216">
        <v>0.1819328703703704</v>
      </c>
      <c r="I65" s="216">
        <f>H65-G65</f>
        <v>0.1819328703703704</v>
      </c>
      <c r="J65" s="215">
        <v>2</v>
      </c>
      <c r="K65" s="217">
        <v>0.08402777777777777</v>
      </c>
      <c r="L65" s="218"/>
    </row>
    <row r="66" spans="2:12" ht="12.75"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</row>
    <row r="67" spans="2:12" ht="12.75"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</row>
  </sheetData>
  <sheetProtection/>
  <mergeCells count="9">
    <mergeCell ref="B56:J56"/>
    <mergeCell ref="B59:J59"/>
    <mergeCell ref="B63:J63"/>
    <mergeCell ref="C3:H5"/>
    <mergeCell ref="C6:H8"/>
    <mergeCell ref="E10:F10"/>
    <mergeCell ref="E36:H36"/>
    <mergeCell ref="B39:J39"/>
    <mergeCell ref="B45:J4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48" r:id="rId1"/>
  <rowBreaks count="1" manualBreakCount="1">
    <brk id="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V136"/>
  <sheetViews>
    <sheetView zoomScalePageLayoutView="0" workbookViewId="0" topLeftCell="A57">
      <selection activeCell="G51" sqref="G51"/>
    </sheetView>
  </sheetViews>
  <sheetFormatPr defaultColWidth="9.140625" defaultRowHeight="12.75"/>
  <cols>
    <col min="1" max="1" width="12.7109375" style="0" customWidth="1"/>
    <col min="2" max="2" width="24.57421875" style="0" customWidth="1"/>
    <col min="3" max="3" width="20.140625" style="0" customWidth="1"/>
    <col min="4" max="4" width="21.28125" style="0" customWidth="1"/>
    <col min="5" max="5" width="14.7109375" style="0" customWidth="1"/>
    <col min="6" max="6" width="12.8515625" style="0" customWidth="1"/>
    <col min="7" max="7" width="21.7109375" style="0" customWidth="1"/>
    <col min="10" max="10" width="12.28125" style="0" customWidth="1"/>
    <col min="11" max="11" width="16.28125" style="0" customWidth="1"/>
    <col min="12" max="12" width="12.00390625" style="0" customWidth="1"/>
  </cols>
  <sheetData>
    <row r="2" spans="1:7" ht="48" customHeight="1">
      <c r="A2" s="300" t="s">
        <v>31</v>
      </c>
      <c r="B2" s="300"/>
      <c r="C2" s="300"/>
      <c r="D2" s="300"/>
      <c r="E2" s="300"/>
      <c r="F2" s="300"/>
      <c r="G2" s="300"/>
    </row>
    <row r="3" spans="2:8" ht="14.25" customHeight="1">
      <c r="B3" s="12"/>
      <c r="C3" s="12"/>
      <c r="D3" s="12"/>
      <c r="E3" s="12"/>
      <c r="F3" s="12"/>
      <c r="G3" s="12"/>
      <c r="H3" s="12"/>
    </row>
    <row r="4" spans="1:8" ht="18.75">
      <c r="A4" s="43" t="s">
        <v>32</v>
      </c>
      <c r="B4" s="44"/>
      <c r="C4" s="43"/>
      <c r="D4" s="43"/>
      <c r="E4" s="43" t="s">
        <v>33</v>
      </c>
      <c r="F4" s="44"/>
      <c r="H4" s="13"/>
    </row>
    <row r="5" spans="1:8" ht="15" customHeight="1">
      <c r="A5" s="44"/>
      <c r="B5" s="43"/>
      <c r="C5" s="43"/>
      <c r="D5" s="43"/>
      <c r="E5" s="43"/>
      <c r="F5" s="43"/>
      <c r="G5" s="13"/>
      <c r="H5" s="13"/>
    </row>
    <row r="6" spans="1:8" ht="18.75">
      <c r="A6" s="303" t="s">
        <v>53</v>
      </c>
      <c r="B6" s="303"/>
      <c r="C6" s="303"/>
      <c r="D6" s="303"/>
      <c r="E6" s="303"/>
      <c r="F6" s="303"/>
      <c r="G6" s="12"/>
      <c r="H6" s="12"/>
    </row>
    <row r="7" spans="2:8" ht="18.75">
      <c r="B7" s="12"/>
      <c r="C7" s="12"/>
      <c r="D7" s="12"/>
      <c r="E7" s="12"/>
      <c r="F7" s="12"/>
      <c r="G7" s="12"/>
      <c r="H7" s="12"/>
    </row>
    <row r="8" spans="1:6" ht="15.75">
      <c r="A8" s="302" t="s">
        <v>113</v>
      </c>
      <c r="B8" s="302"/>
      <c r="C8" s="302"/>
      <c r="D8" s="302"/>
      <c r="E8" s="302"/>
      <c r="F8" s="302"/>
    </row>
    <row r="9" spans="1:6" ht="15.75">
      <c r="A9" s="14" t="s">
        <v>34</v>
      </c>
      <c r="B9" s="14" t="s">
        <v>35</v>
      </c>
      <c r="C9" s="14" t="s">
        <v>36</v>
      </c>
      <c r="D9" s="14" t="s">
        <v>37</v>
      </c>
      <c r="E9" s="14" t="s">
        <v>112</v>
      </c>
      <c r="F9" s="14" t="s">
        <v>0</v>
      </c>
    </row>
    <row r="10" spans="1:6" ht="15.75">
      <c r="A10" s="15">
        <v>1</v>
      </c>
      <c r="B10" s="16" t="s">
        <v>97</v>
      </c>
      <c r="C10" s="15">
        <v>1988</v>
      </c>
      <c r="D10" s="15" t="s">
        <v>38</v>
      </c>
      <c r="E10" s="17">
        <v>0.0036885416666666664</v>
      </c>
      <c r="F10" s="15">
        <v>1</v>
      </c>
    </row>
    <row r="11" spans="1:6" ht="15.75">
      <c r="A11" s="15">
        <v>2</v>
      </c>
      <c r="B11" s="16" t="s">
        <v>73</v>
      </c>
      <c r="C11" s="15">
        <v>1956</v>
      </c>
      <c r="D11" s="15" t="s">
        <v>39</v>
      </c>
      <c r="E11" s="17">
        <v>0.0037016203703703703</v>
      </c>
      <c r="F11" s="15">
        <v>2</v>
      </c>
    </row>
    <row r="12" spans="1:6" ht="15.75">
      <c r="A12" s="15">
        <v>3</v>
      </c>
      <c r="B12" s="16" t="s">
        <v>98</v>
      </c>
      <c r="C12" s="15">
        <v>1975</v>
      </c>
      <c r="D12" s="15" t="s">
        <v>40</v>
      </c>
      <c r="E12" s="17">
        <v>0.0037421296296296295</v>
      </c>
      <c r="F12" s="15">
        <v>3</v>
      </c>
    </row>
    <row r="13" spans="1:6" ht="15.75">
      <c r="A13" s="14">
        <v>4</v>
      </c>
      <c r="B13" s="18" t="s">
        <v>66</v>
      </c>
      <c r="C13" s="14">
        <v>1981</v>
      </c>
      <c r="D13" s="14" t="s">
        <v>38</v>
      </c>
      <c r="E13" s="19">
        <v>0.003750925925925926</v>
      </c>
      <c r="F13" s="14">
        <v>4</v>
      </c>
    </row>
    <row r="14" spans="1:6" ht="15.75">
      <c r="A14" s="14">
        <v>5</v>
      </c>
      <c r="B14" s="18" t="s">
        <v>99</v>
      </c>
      <c r="C14" s="14">
        <v>1977</v>
      </c>
      <c r="D14" s="14" t="s">
        <v>117</v>
      </c>
      <c r="E14" s="19">
        <v>0.0037901620370370368</v>
      </c>
      <c r="F14" s="14">
        <v>5</v>
      </c>
    </row>
    <row r="15" spans="1:6" ht="15.75">
      <c r="A15" s="14">
        <v>6</v>
      </c>
      <c r="B15" s="18" t="s">
        <v>100</v>
      </c>
      <c r="C15" s="14">
        <v>1995</v>
      </c>
      <c r="D15" s="14" t="s">
        <v>41</v>
      </c>
      <c r="E15" s="19">
        <v>0.003817824074074074</v>
      </c>
      <c r="F15" s="14">
        <v>6</v>
      </c>
    </row>
    <row r="16" spans="1:6" ht="15.75">
      <c r="A16" s="14">
        <v>7</v>
      </c>
      <c r="B16" s="20" t="s">
        <v>101</v>
      </c>
      <c r="C16" s="14">
        <v>1989</v>
      </c>
      <c r="D16" s="14" t="s">
        <v>42</v>
      </c>
      <c r="E16" s="19">
        <v>0.0038425925925925923</v>
      </c>
      <c r="F16" s="14">
        <v>7</v>
      </c>
    </row>
    <row r="17" spans="1:6" ht="15.75">
      <c r="A17" s="14">
        <v>8</v>
      </c>
      <c r="B17" s="18" t="s">
        <v>102</v>
      </c>
      <c r="C17" s="14">
        <v>1957</v>
      </c>
      <c r="D17" s="14" t="s">
        <v>43</v>
      </c>
      <c r="E17" s="19">
        <v>0.003904398148148148</v>
      </c>
      <c r="F17" s="14">
        <v>8</v>
      </c>
    </row>
    <row r="18" spans="1:6" ht="15.75">
      <c r="A18" s="14">
        <v>9</v>
      </c>
      <c r="B18" s="18" t="s">
        <v>103</v>
      </c>
      <c r="C18" s="14">
        <v>1961</v>
      </c>
      <c r="D18" s="14" t="s">
        <v>39</v>
      </c>
      <c r="E18" s="19">
        <v>0.003907523148148149</v>
      </c>
      <c r="F18" s="14">
        <v>9</v>
      </c>
    </row>
    <row r="19" spans="1:6" ht="15.75">
      <c r="A19" s="14">
        <v>10</v>
      </c>
      <c r="B19" s="18" t="s">
        <v>63</v>
      </c>
      <c r="C19" s="14">
        <v>1989</v>
      </c>
      <c r="D19" s="14" t="s">
        <v>41</v>
      </c>
      <c r="E19" s="19">
        <v>0.003924189814814814</v>
      </c>
      <c r="F19" s="14">
        <v>10</v>
      </c>
    </row>
    <row r="20" spans="1:6" ht="15.75">
      <c r="A20" s="14">
        <v>11</v>
      </c>
      <c r="B20" s="18" t="s">
        <v>104</v>
      </c>
      <c r="C20" s="14">
        <v>1986</v>
      </c>
      <c r="D20" s="14" t="s">
        <v>44</v>
      </c>
      <c r="E20" s="19">
        <v>0.003983217592592593</v>
      </c>
      <c r="F20" s="14">
        <v>11</v>
      </c>
    </row>
    <row r="21" spans="1:6" ht="15.75">
      <c r="A21" s="14">
        <v>12</v>
      </c>
      <c r="B21" s="18" t="s">
        <v>105</v>
      </c>
      <c r="C21" s="14">
        <v>1970</v>
      </c>
      <c r="D21" s="14" t="s">
        <v>38</v>
      </c>
      <c r="E21" s="19">
        <v>0.00399074074074074</v>
      </c>
      <c r="F21" s="14">
        <v>12</v>
      </c>
    </row>
    <row r="22" spans="1:6" ht="15.75">
      <c r="A22" s="14">
        <v>13</v>
      </c>
      <c r="B22" s="18" t="s">
        <v>71</v>
      </c>
      <c r="C22" s="14">
        <v>1963</v>
      </c>
      <c r="D22" s="14" t="s">
        <v>39</v>
      </c>
      <c r="E22" s="19">
        <v>0.004007523148148148</v>
      </c>
      <c r="F22" s="14">
        <v>13</v>
      </c>
    </row>
    <row r="23" spans="1:6" ht="15.75">
      <c r="A23" s="14">
        <v>14</v>
      </c>
      <c r="B23" s="18" t="s">
        <v>106</v>
      </c>
      <c r="C23" s="14">
        <v>1991</v>
      </c>
      <c r="D23" s="14" t="s">
        <v>45</v>
      </c>
      <c r="E23" s="19">
        <v>0.004058101851851852</v>
      </c>
      <c r="F23" s="14">
        <v>14</v>
      </c>
    </row>
    <row r="24" spans="1:6" ht="15.75">
      <c r="A24" s="14">
        <v>15</v>
      </c>
      <c r="B24" s="18" t="s">
        <v>64</v>
      </c>
      <c r="C24" s="14">
        <v>1991</v>
      </c>
      <c r="D24" s="14" t="s">
        <v>41</v>
      </c>
      <c r="E24" s="19">
        <v>0.004063310185185185</v>
      </c>
      <c r="F24" s="14">
        <v>15</v>
      </c>
    </row>
    <row r="25" spans="1:6" ht="15.75">
      <c r="A25" s="14">
        <v>16</v>
      </c>
      <c r="B25" s="20" t="s">
        <v>107</v>
      </c>
      <c r="C25" s="14">
        <v>1987</v>
      </c>
      <c r="D25" s="14" t="s">
        <v>43</v>
      </c>
      <c r="E25" s="19">
        <v>0.004093865740740741</v>
      </c>
      <c r="F25" s="14">
        <v>16</v>
      </c>
    </row>
    <row r="26" spans="1:6" ht="15.75">
      <c r="A26" s="14">
        <v>17</v>
      </c>
      <c r="B26" s="18" t="s">
        <v>108</v>
      </c>
      <c r="C26" s="14">
        <v>1980</v>
      </c>
      <c r="D26" s="14" t="s">
        <v>46</v>
      </c>
      <c r="E26" s="19">
        <v>0.004099652777777778</v>
      </c>
      <c r="F26" s="14">
        <v>17</v>
      </c>
    </row>
    <row r="27" spans="1:6" ht="15.75">
      <c r="A27" s="14">
        <v>18</v>
      </c>
      <c r="B27" s="18" t="s">
        <v>68</v>
      </c>
      <c r="C27" s="14">
        <v>1973</v>
      </c>
      <c r="D27" s="14" t="s">
        <v>47</v>
      </c>
      <c r="E27" s="19">
        <v>0.004126273148148148</v>
      </c>
      <c r="F27" s="14">
        <v>18</v>
      </c>
    </row>
    <row r="28" spans="1:6" ht="15.75">
      <c r="A28" s="14">
        <v>19</v>
      </c>
      <c r="B28" s="18" t="s">
        <v>69</v>
      </c>
      <c r="C28" s="14">
        <v>1967</v>
      </c>
      <c r="D28" s="14" t="s">
        <v>43</v>
      </c>
      <c r="E28" s="19">
        <v>0.0041399305555555556</v>
      </c>
      <c r="F28" s="14">
        <v>19</v>
      </c>
    </row>
    <row r="29" spans="1:6" ht="15.75">
      <c r="A29" s="14">
        <v>20</v>
      </c>
      <c r="B29" s="18" t="s">
        <v>67</v>
      </c>
      <c r="C29" s="14">
        <v>1966</v>
      </c>
      <c r="D29" s="14" t="s">
        <v>43</v>
      </c>
      <c r="E29" s="19">
        <v>0.004329050925925926</v>
      </c>
      <c r="F29" s="14">
        <v>20</v>
      </c>
    </row>
    <row r="30" spans="1:6" ht="15.75">
      <c r="A30" s="14">
        <v>21</v>
      </c>
      <c r="B30" s="18" t="s">
        <v>74</v>
      </c>
      <c r="C30" s="14">
        <v>1954</v>
      </c>
      <c r="D30" s="14" t="s">
        <v>43</v>
      </c>
      <c r="E30" s="19">
        <v>0.0043599537037037036</v>
      </c>
      <c r="F30" s="14">
        <v>21</v>
      </c>
    </row>
    <row r="31" spans="1:6" ht="15.75">
      <c r="A31" s="14">
        <v>22</v>
      </c>
      <c r="B31" s="18" t="s">
        <v>109</v>
      </c>
      <c r="C31" s="14">
        <v>1949</v>
      </c>
      <c r="D31" s="14" t="s">
        <v>48</v>
      </c>
      <c r="E31" s="19">
        <v>0.0045784722222222225</v>
      </c>
      <c r="F31" s="14">
        <v>22</v>
      </c>
    </row>
    <row r="32" spans="1:6" ht="15.75">
      <c r="A32" s="14">
        <v>23</v>
      </c>
      <c r="B32" s="18" t="s">
        <v>110</v>
      </c>
      <c r="C32" s="14">
        <v>1998</v>
      </c>
      <c r="D32" s="14" t="s">
        <v>49</v>
      </c>
      <c r="E32" s="19">
        <v>0.004613194444444444</v>
      </c>
      <c r="F32" s="14">
        <v>23</v>
      </c>
    </row>
    <row r="33" spans="1:6" ht="15.75">
      <c r="A33" s="14">
        <v>24</v>
      </c>
      <c r="B33" s="18" t="s">
        <v>72</v>
      </c>
      <c r="C33" s="14">
        <v>1957</v>
      </c>
      <c r="D33" s="14" t="s">
        <v>50</v>
      </c>
      <c r="E33" s="19">
        <v>0.004724652777777777</v>
      </c>
      <c r="F33" s="14">
        <v>24</v>
      </c>
    </row>
    <row r="34" spans="1:6" ht="15.75">
      <c r="A34" s="36"/>
      <c r="B34" s="37"/>
      <c r="C34" s="36"/>
      <c r="D34" s="36"/>
      <c r="E34" s="33"/>
      <c r="F34" s="36"/>
    </row>
    <row r="35" spans="1:6" ht="15.75">
      <c r="A35" s="301" t="s">
        <v>93</v>
      </c>
      <c r="B35" s="301"/>
      <c r="C35" s="301"/>
      <c r="D35" s="301"/>
      <c r="E35" s="301"/>
      <c r="F35" s="301"/>
    </row>
    <row r="36" spans="1:6" ht="15.75">
      <c r="A36" s="14" t="s">
        <v>34</v>
      </c>
      <c r="B36" s="14" t="s">
        <v>35</v>
      </c>
      <c r="C36" s="14" t="s">
        <v>36</v>
      </c>
      <c r="D36" s="14" t="s">
        <v>37</v>
      </c>
      <c r="E36" s="19" t="s">
        <v>112</v>
      </c>
      <c r="F36" s="14" t="s">
        <v>0</v>
      </c>
    </row>
    <row r="37" spans="1:6" ht="15.75">
      <c r="A37" s="15">
        <v>1</v>
      </c>
      <c r="B37" s="16" t="s">
        <v>92</v>
      </c>
      <c r="C37" s="15">
        <v>2002</v>
      </c>
      <c r="D37" s="15" t="s">
        <v>51</v>
      </c>
      <c r="E37" s="17">
        <v>0.0032041666666666664</v>
      </c>
      <c r="F37" s="15">
        <v>1</v>
      </c>
    </row>
    <row r="38" spans="1:6" ht="15.75">
      <c r="A38" s="15">
        <v>2</v>
      </c>
      <c r="B38" s="16" t="s">
        <v>62</v>
      </c>
      <c r="C38" s="15">
        <v>1989</v>
      </c>
      <c r="D38" s="15" t="s">
        <v>38</v>
      </c>
      <c r="E38" s="17">
        <v>0.0032505787037037034</v>
      </c>
      <c r="F38" s="15">
        <v>2</v>
      </c>
    </row>
    <row r="39" spans="1:6" ht="15.75">
      <c r="A39" s="15">
        <v>3</v>
      </c>
      <c r="B39" s="16" t="s">
        <v>94</v>
      </c>
      <c r="C39" s="15">
        <v>1979</v>
      </c>
      <c r="D39" s="15" t="s">
        <v>38</v>
      </c>
      <c r="E39" s="17">
        <v>0.0034215277777777772</v>
      </c>
      <c r="F39" s="15">
        <v>3</v>
      </c>
    </row>
    <row r="40" spans="1:6" ht="15.75">
      <c r="A40" s="14">
        <v>4</v>
      </c>
      <c r="B40" s="18" t="s">
        <v>95</v>
      </c>
      <c r="C40" s="14">
        <v>1980</v>
      </c>
      <c r="D40" s="14" t="s">
        <v>52</v>
      </c>
      <c r="E40" s="19">
        <v>0.003452546296296296</v>
      </c>
      <c r="F40" s="14">
        <v>4</v>
      </c>
    </row>
    <row r="41" spans="1:6" ht="15.75">
      <c r="A41" s="14">
        <v>5</v>
      </c>
      <c r="B41" s="18" t="s">
        <v>111</v>
      </c>
      <c r="C41" s="14">
        <v>1974</v>
      </c>
      <c r="D41" s="14" t="s">
        <v>43</v>
      </c>
      <c r="E41" s="19">
        <v>0.0036695601851851854</v>
      </c>
      <c r="F41" s="14">
        <v>5</v>
      </c>
    </row>
    <row r="42" spans="1:6" ht="15.75">
      <c r="A42" s="14">
        <v>6</v>
      </c>
      <c r="B42" s="18" t="s">
        <v>65</v>
      </c>
      <c r="C42" s="14">
        <v>1985</v>
      </c>
      <c r="D42" s="14" t="s">
        <v>43</v>
      </c>
      <c r="E42" s="19">
        <v>0.003926273148148148</v>
      </c>
      <c r="F42" s="14">
        <v>6</v>
      </c>
    </row>
    <row r="43" spans="1:6" ht="15.75">
      <c r="A43" s="14">
        <v>7</v>
      </c>
      <c r="B43" s="18" t="s">
        <v>70</v>
      </c>
      <c r="C43" s="14">
        <v>1965</v>
      </c>
      <c r="D43" s="14" t="s">
        <v>43</v>
      </c>
      <c r="E43" s="19">
        <v>0.004096064814814815</v>
      </c>
      <c r="F43" s="14">
        <v>7</v>
      </c>
    </row>
    <row r="46" spans="2:3" ht="15.75">
      <c r="B46" s="40" t="s">
        <v>114</v>
      </c>
      <c r="C46" s="40"/>
    </row>
    <row r="48" ht="20.25">
      <c r="B48" s="41" t="s">
        <v>116</v>
      </c>
    </row>
    <row r="49" spans="1:4" ht="15">
      <c r="A49" s="26"/>
      <c r="B49" s="25"/>
      <c r="C49" s="25"/>
      <c r="D49" s="25"/>
    </row>
    <row r="50" spans="1:4" ht="15">
      <c r="A50" s="38" t="s">
        <v>81</v>
      </c>
      <c r="B50" s="38" t="s">
        <v>76</v>
      </c>
      <c r="C50" s="38" t="s">
        <v>16</v>
      </c>
      <c r="D50" s="38" t="s">
        <v>17</v>
      </c>
    </row>
    <row r="51" spans="1:7" ht="15.75">
      <c r="A51" s="29" t="s">
        <v>54</v>
      </c>
      <c r="B51" s="29" t="s">
        <v>55</v>
      </c>
      <c r="C51" s="29" t="s">
        <v>56</v>
      </c>
      <c r="D51" s="29" t="s">
        <v>57</v>
      </c>
      <c r="E51" s="29" t="s">
        <v>58</v>
      </c>
      <c r="F51" s="29" t="s">
        <v>59</v>
      </c>
      <c r="G51" s="39" t="s">
        <v>60</v>
      </c>
    </row>
    <row r="52" ht="15.75">
      <c r="A52" s="23"/>
    </row>
    <row r="53" spans="1:4" ht="15">
      <c r="A53" s="38" t="s">
        <v>82</v>
      </c>
      <c r="B53" s="38" t="s">
        <v>78</v>
      </c>
      <c r="C53" s="38" t="s">
        <v>18</v>
      </c>
      <c r="D53" s="38" t="s">
        <v>19</v>
      </c>
    </row>
    <row r="54" spans="1:7" ht="15.75">
      <c r="A54" s="29" t="s">
        <v>54</v>
      </c>
      <c r="B54" s="29" t="s">
        <v>55</v>
      </c>
      <c r="C54" s="29" t="s">
        <v>56</v>
      </c>
      <c r="D54" s="29" t="s">
        <v>57</v>
      </c>
      <c r="E54" s="29" t="s">
        <v>58</v>
      </c>
      <c r="F54" s="29" t="s">
        <v>59</v>
      </c>
      <c r="G54" s="39" t="s">
        <v>60</v>
      </c>
    </row>
    <row r="55" ht="15.75">
      <c r="A55" s="24"/>
    </row>
    <row r="56" spans="1:4" ht="15">
      <c r="A56" s="38" t="s">
        <v>84</v>
      </c>
      <c r="B56" s="38" t="s">
        <v>78</v>
      </c>
      <c r="C56" s="38" t="s">
        <v>20</v>
      </c>
      <c r="D56" s="38" t="s">
        <v>15</v>
      </c>
    </row>
    <row r="57" spans="1:7" ht="15.75">
      <c r="A57" s="29" t="s">
        <v>54</v>
      </c>
      <c r="B57" s="29" t="s">
        <v>55</v>
      </c>
      <c r="C57" s="29" t="s">
        <v>56</v>
      </c>
      <c r="D57" s="29" t="s">
        <v>57</v>
      </c>
      <c r="E57" s="29" t="s">
        <v>58</v>
      </c>
      <c r="F57" s="29" t="s">
        <v>59</v>
      </c>
      <c r="G57" s="39" t="s">
        <v>60</v>
      </c>
    </row>
    <row r="58" ht="15.75">
      <c r="A58" s="23"/>
    </row>
    <row r="59" spans="1:4" ht="15">
      <c r="A59" s="38" t="s">
        <v>85</v>
      </c>
      <c r="B59" s="38" t="s">
        <v>78</v>
      </c>
      <c r="C59" s="38" t="s">
        <v>21</v>
      </c>
      <c r="D59" s="38" t="s">
        <v>22</v>
      </c>
    </row>
    <row r="60" spans="1:7" ht="15.75">
      <c r="A60" s="29" t="s">
        <v>54</v>
      </c>
      <c r="B60" s="29" t="s">
        <v>55</v>
      </c>
      <c r="C60" s="29" t="s">
        <v>56</v>
      </c>
      <c r="D60" s="29" t="s">
        <v>57</v>
      </c>
      <c r="E60" s="29" t="s">
        <v>58</v>
      </c>
      <c r="F60" s="29" t="s">
        <v>59</v>
      </c>
      <c r="G60" s="39" t="s">
        <v>60</v>
      </c>
    </row>
    <row r="61" spans="1:7" ht="15.75">
      <c r="A61" s="29">
        <v>1</v>
      </c>
      <c r="B61" s="32" t="s">
        <v>110</v>
      </c>
      <c r="C61" s="29">
        <v>1998</v>
      </c>
      <c r="D61" s="29" t="s">
        <v>49</v>
      </c>
      <c r="E61" s="30">
        <v>0.004613194444444444</v>
      </c>
      <c r="F61" s="29">
        <v>1</v>
      </c>
      <c r="G61" s="6">
        <v>60</v>
      </c>
    </row>
    <row r="62" spans="1:7" ht="15.75">
      <c r="A62" s="28"/>
      <c r="B62" s="28"/>
      <c r="C62" s="28"/>
      <c r="D62" s="28"/>
      <c r="E62" s="28"/>
      <c r="F62" s="28"/>
      <c r="G62" s="28"/>
    </row>
    <row r="63" spans="1:4" ht="15">
      <c r="A63" s="38" t="s">
        <v>87</v>
      </c>
      <c r="B63" s="38" t="s">
        <v>78</v>
      </c>
      <c r="C63" s="38" t="s">
        <v>23</v>
      </c>
      <c r="D63" s="38" t="s">
        <v>24</v>
      </c>
    </row>
    <row r="64" spans="1:7" ht="15.75">
      <c r="A64" s="29" t="s">
        <v>54</v>
      </c>
      <c r="B64" s="29" t="s">
        <v>55</v>
      </c>
      <c r="C64" s="29" t="s">
        <v>56</v>
      </c>
      <c r="D64" s="29" t="s">
        <v>57</v>
      </c>
      <c r="E64" s="29" t="s">
        <v>58</v>
      </c>
      <c r="F64" s="29" t="s">
        <v>59</v>
      </c>
      <c r="G64" s="39" t="s">
        <v>60</v>
      </c>
    </row>
    <row r="65" spans="1:7" ht="15.75">
      <c r="A65" s="29">
        <v>1</v>
      </c>
      <c r="B65" s="32" t="s">
        <v>97</v>
      </c>
      <c r="C65" s="29">
        <v>1988</v>
      </c>
      <c r="D65" s="29" t="s">
        <v>38</v>
      </c>
      <c r="E65" s="30">
        <v>0.0036885416666666664</v>
      </c>
      <c r="F65" s="29">
        <v>1</v>
      </c>
      <c r="G65" s="6">
        <v>60</v>
      </c>
    </row>
    <row r="66" spans="1:7" ht="15.75">
      <c r="A66" s="29">
        <v>2</v>
      </c>
      <c r="B66" s="18" t="s">
        <v>100</v>
      </c>
      <c r="C66" s="14">
        <v>1995</v>
      </c>
      <c r="D66" s="14" t="s">
        <v>41</v>
      </c>
      <c r="E66" s="19">
        <v>0.003817824074074074</v>
      </c>
      <c r="F66" s="29">
        <v>2</v>
      </c>
      <c r="G66" s="6">
        <v>54</v>
      </c>
    </row>
    <row r="67" spans="1:7" ht="15.75">
      <c r="A67" s="29">
        <v>3</v>
      </c>
      <c r="B67" s="20" t="s">
        <v>101</v>
      </c>
      <c r="C67" s="14">
        <v>1989</v>
      </c>
      <c r="D67" s="14" t="s">
        <v>42</v>
      </c>
      <c r="E67" s="19">
        <v>0.0038425925925925923</v>
      </c>
      <c r="F67" s="29">
        <v>3</v>
      </c>
      <c r="G67" s="6">
        <v>48</v>
      </c>
    </row>
    <row r="68" spans="1:7" ht="15.75">
      <c r="A68" s="29">
        <v>4</v>
      </c>
      <c r="B68" s="18" t="s">
        <v>63</v>
      </c>
      <c r="C68" s="14">
        <v>1989</v>
      </c>
      <c r="D68" s="14" t="s">
        <v>41</v>
      </c>
      <c r="E68" s="19">
        <v>0.003924189814814814</v>
      </c>
      <c r="F68" s="29">
        <v>4</v>
      </c>
      <c r="G68" s="6">
        <v>43</v>
      </c>
    </row>
    <row r="69" spans="1:7" ht="15.75">
      <c r="A69" s="29">
        <v>5</v>
      </c>
      <c r="B69" s="18" t="s">
        <v>104</v>
      </c>
      <c r="C69" s="14">
        <v>1986</v>
      </c>
      <c r="D69" s="14" t="s">
        <v>44</v>
      </c>
      <c r="E69" s="19">
        <v>0.003983217592592593</v>
      </c>
      <c r="F69" s="29">
        <v>5</v>
      </c>
      <c r="G69" s="6">
        <v>40</v>
      </c>
    </row>
    <row r="70" spans="1:7" ht="15.75">
      <c r="A70" s="29">
        <v>6</v>
      </c>
      <c r="B70" s="18" t="s">
        <v>106</v>
      </c>
      <c r="C70" s="14">
        <v>1991</v>
      </c>
      <c r="D70" s="14" t="s">
        <v>45</v>
      </c>
      <c r="E70" s="19">
        <v>0.004058101851851852</v>
      </c>
      <c r="F70" s="29">
        <v>6</v>
      </c>
      <c r="G70" s="6">
        <v>38</v>
      </c>
    </row>
    <row r="71" spans="1:7" ht="15.75">
      <c r="A71" s="29">
        <v>7</v>
      </c>
      <c r="B71" s="18" t="s">
        <v>64</v>
      </c>
      <c r="C71" s="14">
        <v>1991</v>
      </c>
      <c r="D71" s="14" t="s">
        <v>41</v>
      </c>
      <c r="E71" s="19">
        <v>0.004063310185185185</v>
      </c>
      <c r="F71" s="29">
        <v>7</v>
      </c>
      <c r="G71" s="6">
        <v>36</v>
      </c>
    </row>
    <row r="72" spans="1:7" ht="15.75">
      <c r="A72" s="29">
        <v>8</v>
      </c>
      <c r="B72" s="20" t="s">
        <v>107</v>
      </c>
      <c r="C72" s="14">
        <v>1987</v>
      </c>
      <c r="D72" s="14" t="s">
        <v>43</v>
      </c>
      <c r="E72" s="19">
        <v>0.004093865740740741</v>
      </c>
      <c r="F72" s="29">
        <v>8</v>
      </c>
      <c r="G72" s="6">
        <v>34</v>
      </c>
    </row>
    <row r="73" ht="15.75">
      <c r="A73" s="23"/>
    </row>
    <row r="74" spans="1:4" ht="15">
      <c r="A74" s="38" t="s">
        <v>88</v>
      </c>
      <c r="B74" s="38" t="s">
        <v>78</v>
      </c>
      <c r="C74" s="38" t="s">
        <v>8</v>
      </c>
      <c r="D74" s="38" t="s">
        <v>25</v>
      </c>
    </row>
    <row r="75" spans="1:7" ht="15.75">
      <c r="A75" s="29" t="s">
        <v>54</v>
      </c>
      <c r="B75" s="29" t="s">
        <v>55</v>
      </c>
      <c r="C75" s="29" t="s">
        <v>56</v>
      </c>
      <c r="D75" s="29" t="s">
        <v>57</v>
      </c>
      <c r="E75" s="29" t="s">
        <v>58</v>
      </c>
      <c r="F75" s="29" t="s">
        <v>59</v>
      </c>
      <c r="G75" s="39" t="s">
        <v>60</v>
      </c>
    </row>
    <row r="76" spans="1:7" ht="15.75">
      <c r="A76" s="29">
        <v>1</v>
      </c>
      <c r="B76" s="18" t="s">
        <v>66</v>
      </c>
      <c r="C76" s="14">
        <v>1981</v>
      </c>
      <c r="D76" s="14" t="s">
        <v>38</v>
      </c>
      <c r="E76" s="19">
        <v>0.003750925925925926</v>
      </c>
      <c r="F76" s="29">
        <v>1</v>
      </c>
      <c r="G76" s="6">
        <v>60</v>
      </c>
    </row>
    <row r="77" spans="1:7" ht="15.75">
      <c r="A77" s="29">
        <v>2</v>
      </c>
      <c r="B77" s="18" t="s">
        <v>99</v>
      </c>
      <c r="C77" s="14">
        <v>1977</v>
      </c>
      <c r="D77" s="14" t="s">
        <v>117</v>
      </c>
      <c r="E77" s="19">
        <v>0.0037901620370370368</v>
      </c>
      <c r="F77" s="29">
        <v>2</v>
      </c>
      <c r="G77" s="6">
        <v>54</v>
      </c>
    </row>
    <row r="78" spans="1:7" ht="15.75">
      <c r="A78" s="29">
        <v>3</v>
      </c>
      <c r="B78" s="18" t="s">
        <v>108</v>
      </c>
      <c r="C78" s="14">
        <v>1980</v>
      </c>
      <c r="D78" s="14" t="s">
        <v>46</v>
      </c>
      <c r="E78" s="19">
        <v>0.004099652777777778</v>
      </c>
      <c r="F78" s="29">
        <v>3</v>
      </c>
      <c r="G78" s="6">
        <v>48</v>
      </c>
    </row>
    <row r="80" spans="1:4" ht="15">
      <c r="A80" s="38" t="s">
        <v>89</v>
      </c>
      <c r="B80" s="38" t="s">
        <v>78</v>
      </c>
      <c r="C80" s="38" t="s">
        <v>10</v>
      </c>
      <c r="D80" s="38" t="s">
        <v>26</v>
      </c>
    </row>
    <row r="81" spans="1:7" ht="15.75">
      <c r="A81" s="29" t="s">
        <v>54</v>
      </c>
      <c r="B81" s="29" t="s">
        <v>55</v>
      </c>
      <c r="C81" s="29" t="s">
        <v>56</v>
      </c>
      <c r="D81" s="29" t="s">
        <v>57</v>
      </c>
      <c r="E81" s="29" t="s">
        <v>58</v>
      </c>
      <c r="F81" s="29" t="s">
        <v>59</v>
      </c>
      <c r="G81" s="39" t="s">
        <v>60</v>
      </c>
    </row>
    <row r="82" spans="1:7" ht="15.75">
      <c r="A82" s="29">
        <v>1</v>
      </c>
      <c r="B82" s="18" t="s">
        <v>98</v>
      </c>
      <c r="C82" s="14">
        <v>1975</v>
      </c>
      <c r="D82" s="14" t="s">
        <v>40</v>
      </c>
      <c r="E82" s="19">
        <v>0.0037421296296296295</v>
      </c>
      <c r="F82" s="29">
        <v>1</v>
      </c>
      <c r="G82" s="6">
        <v>60</v>
      </c>
    </row>
    <row r="83" spans="1:7" ht="15.75">
      <c r="A83" s="29">
        <v>2</v>
      </c>
      <c r="B83" s="18" t="s">
        <v>105</v>
      </c>
      <c r="C83" s="14">
        <v>1970</v>
      </c>
      <c r="D83" s="14" t="s">
        <v>38</v>
      </c>
      <c r="E83" s="19">
        <v>0.00399074074074074</v>
      </c>
      <c r="F83" s="29">
        <v>2</v>
      </c>
      <c r="G83" s="6">
        <v>54</v>
      </c>
    </row>
    <row r="84" spans="1:7" ht="15.75">
      <c r="A84" s="29">
        <v>3</v>
      </c>
      <c r="B84" s="18" t="s">
        <v>68</v>
      </c>
      <c r="C84" s="14">
        <v>1973</v>
      </c>
      <c r="D84" s="14" t="s">
        <v>47</v>
      </c>
      <c r="E84" s="19">
        <v>0.004126273148148148</v>
      </c>
      <c r="F84" s="29">
        <v>3</v>
      </c>
      <c r="G84" s="6">
        <v>48</v>
      </c>
    </row>
    <row r="85" spans="1:7" ht="15.75">
      <c r="A85" s="29">
        <v>4</v>
      </c>
      <c r="B85" s="18" t="s">
        <v>69</v>
      </c>
      <c r="C85" s="14">
        <v>1967</v>
      </c>
      <c r="D85" s="14" t="s">
        <v>43</v>
      </c>
      <c r="E85" s="19">
        <v>0.0041399305555555556</v>
      </c>
      <c r="F85" s="29">
        <v>4</v>
      </c>
      <c r="G85" s="6">
        <v>43</v>
      </c>
    </row>
    <row r="86" spans="1:7" ht="15.75">
      <c r="A86" s="29">
        <v>5</v>
      </c>
      <c r="B86" s="18" t="s">
        <v>67</v>
      </c>
      <c r="C86" s="14">
        <v>1966</v>
      </c>
      <c r="D86" s="14" t="s">
        <v>43</v>
      </c>
      <c r="E86" s="19">
        <v>0.004329050925925926</v>
      </c>
      <c r="F86" s="29">
        <v>5</v>
      </c>
      <c r="G86" s="6">
        <v>40</v>
      </c>
    </row>
    <row r="88" spans="1:4" ht="15">
      <c r="A88" s="38" t="s">
        <v>90</v>
      </c>
      <c r="B88" s="38" t="s">
        <v>80</v>
      </c>
      <c r="C88" s="38" t="s">
        <v>12</v>
      </c>
      <c r="D88" s="38" t="s">
        <v>28</v>
      </c>
    </row>
    <row r="89" spans="1:7" ht="15.75">
      <c r="A89" s="29" t="s">
        <v>54</v>
      </c>
      <c r="B89" s="29" t="s">
        <v>55</v>
      </c>
      <c r="C89" s="29" t="s">
        <v>56</v>
      </c>
      <c r="D89" s="29" t="s">
        <v>57</v>
      </c>
      <c r="E89" s="29" t="s">
        <v>58</v>
      </c>
      <c r="F89" s="29" t="s">
        <v>59</v>
      </c>
      <c r="G89" s="39" t="s">
        <v>60</v>
      </c>
    </row>
    <row r="90" spans="1:7" ht="15.75">
      <c r="A90" s="29">
        <v>1</v>
      </c>
      <c r="B90" s="18" t="s">
        <v>73</v>
      </c>
      <c r="C90" s="14">
        <v>1956</v>
      </c>
      <c r="D90" s="14" t="s">
        <v>39</v>
      </c>
      <c r="E90" s="19">
        <v>0.0037016203703703703</v>
      </c>
      <c r="F90" s="29">
        <v>1</v>
      </c>
      <c r="G90" s="6">
        <v>60</v>
      </c>
    </row>
    <row r="91" spans="1:7" ht="15.75">
      <c r="A91" s="29">
        <v>2</v>
      </c>
      <c r="B91" s="18" t="s">
        <v>102</v>
      </c>
      <c r="C91" s="14">
        <v>1957</v>
      </c>
      <c r="D91" s="14" t="s">
        <v>43</v>
      </c>
      <c r="E91" s="19">
        <v>0.003904398148148148</v>
      </c>
      <c r="F91" s="29">
        <v>2</v>
      </c>
      <c r="G91" s="6">
        <v>54</v>
      </c>
    </row>
    <row r="92" spans="1:7" ht="15.75">
      <c r="A92" s="29">
        <v>3</v>
      </c>
      <c r="B92" s="18" t="s">
        <v>103</v>
      </c>
      <c r="C92" s="14">
        <v>1961</v>
      </c>
      <c r="D92" s="14" t="s">
        <v>39</v>
      </c>
      <c r="E92" s="19">
        <v>0.003907523148148149</v>
      </c>
      <c r="F92" s="29">
        <v>3</v>
      </c>
      <c r="G92" s="6">
        <v>48</v>
      </c>
    </row>
    <row r="93" spans="1:7" ht="15.75">
      <c r="A93" s="29">
        <v>4</v>
      </c>
      <c r="B93" s="18" t="s">
        <v>71</v>
      </c>
      <c r="C93" s="14">
        <v>1963</v>
      </c>
      <c r="D93" s="14" t="s">
        <v>39</v>
      </c>
      <c r="E93" s="19">
        <v>0.004007523148148148</v>
      </c>
      <c r="F93" s="29">
        <v>4</v>
      </c>
      <c r="G93" s="6">
        <v>43</v>
      </c>
    </row>
    <row r="94" spans="1:7" ht="15.75">
      <c r="A94" s="29">
        <v>5</v>
      </c>
      <c r="B94" s="18" t="s">
        <v>72</v>
      </c>
      <c r="C94" s="14">
        <v>1957</v>
      </c>
      <c r="D94" s="14" t="s">
        <v>50</v>
      </c>
      <c r="E94" s="19">
        <v>0.004724652777777777</v>
      </c>
      <c r="F94" s="29">
        <v>5</v>
      </c>
      <c r="G94" s="6">
        <v>40</v>
      </c>
    </row>
    <row r="96" spans="1:4" ht="15">
      <c r="A96" s="38" t="s">
        <v>91</v>
      </c>
      <c r="B96" s="38" t="s">
        <v>80</v>
      </c>
      <c r="C96" s="38" t="s">
        <v>14</v>
      </c>
      <c r="D96" s="38" t="s">
        <v>30</v>
      </c>
    </row>
    <row r="97" spans="1:7" ht="15.75">
      <c r="A97" s="29" t="s">
        <v>54</v>
      </c>
      <c r="B97" s="29" t="s">
        <v>55</v>
      </c>
      <c r="C97" s="29" t="s">
        <v>56</v>
      </c>
      <c r="D97" s="29" t="s">
        <v>57</v>
      </c>
      <c r="E97" s="29" t="s">
        <v>58</v>
      </c>
      <c r="F97" s="29" t="s">
        <v>59</v>
      </c>
      <c r="G97" s="39" t="s">
        <v>60</v>
      </c>
    </row>
    <row r="98" spans="1:7" ht="15.75">
      <c r="A98" s="29">
        <v>1</v>
      </c>
      <c r="B98" s="18" t="s">
        <v>74</v>
      </c>
      <c r="C98" s="14">
        <v>1954</v>
      </c>
      <c r="D98" s="14" t="s">
        <v>43</v>
      </c>
      <c r="E98" s="19">
        <v>0.0043599537037037036</v>
      </c>
      <c r="F98" s="29">
        <v>1</v>
      </c>
      <c r="G98" s="6">
        <v>60</v>
      </c>
    </row>
    <row r="99" spans="1:7" ht="15.75">
      <c r="A99" s="29">
        <v>2</v>
      </c>
      <c r="B99" s="18" t="s">
        <v>109</v>
      </c>
      <c r="C99" s="14">
        <v>1949</v>
      </c>
      <c r="D99" s="14" t="s">
        <v>48</v>
      </c>
      <c r="E99" s="19">
        <v>0.0045784722222222225</v>
      </c>
      <c r="F99" s="29">
        <v>2</v>
      </c>
      <c r="G99" s="6">
        <v>54</v>
      </c>
    </row>
    <row r="101" ht="18">
      <c r="B101" s="42" t="s">
        <v>115</v>
      </c>
    </row>
    <row r="103" spans="1:4" ht="15">
      <c r="A103" s="31" t="s">
        <v>81</v>
      </c>
      <c r="B103" s="31" t="s">
        <v>75</v>
      </c>
      <c r="C103" s="31" t="s">
        <v>16</v>
      </c>
      <c r="D103" s="31" t="s">
        <v>17</v>
      </c>
    </row>
    <row r="104" spans="1:7" ht="15.75">
      <c r="A104" s="29" t="s">
        <v>54</v>
      </c>
      <c r="B104" s="29" t="s">
        <v>55</v>
      </c>
      <c r="C104" s="29" t="s">
        <v>56</v>
      </c>
      <c r="D104" s="29" t="s">
        <v>57</v>
      </c>
      <c r="E104" s="29" t="s">
        <v>58</v>
      </c>
      <c r="F104" s="29" t="s">
        <v>59</v>
      </c>
      <c r="G104" s="39" t="s">
        <v>60</v>
      </c>
    </row>
    <row r="106" spans="1:4" ht="15">
      <c r="A106" s="31" t="s">
        <v>82</v>
      </c>
      <c r="B106" s="31" t="s">
        <v>77</v>
      </c>
      <c r="C106" s="31" t="s">
        <v>18</v>
      </c>
      <c r="D106" s="31" t="s">
        <v>19</v>
      </c>
    </row>
    <row r="107" spans="1:7" ht="15.75">
      <c r="A107" s="29" t="s">
        <v>54</v>
      </c>
      <c r="B107" s="29" t="s">
        <v>55</v>
      </c>
      <c r="C107" s="29" t="s">
        <v>56</v>
      </c>
      <c r="D107" s="29" t="s">
        <v>57</v>
      </c>
      <c r="E107" s="29" t="s">
        <v>58</v>
      </c>
      <c r="F107" s="29" t="s">
        <v>59</v>
      </c>
      <c r="G107" s="39" t="s">
        <v>60</v>
      </c>
    </row>
    <row r="108" spans="1:7" ht="15.75">
      <c r="A108" s="29">
        <v>1</v>
      </c>
      <c r="B108" s="32" t="s">
        <v>92</v>
      </c>
      <c r="C108" s="29">
        <v>2002</v>
      </c>
      <c r="D108" s="29" t="s">
        <v>51</v>
      </c>
      <c r="E108" s="30">
        <v>0.0032041666666666664</v>
      </c>
      <c r="F108" s="29">
        <v>1</v>
      </c>
      <c r="G108" s="6">
        <v>60</v>
      </c>
    </row>
    <row r="110" spans="1:4" ht="15">
      <c r="A110" s="31" t="s">
        <v>83</v>
      </c>
      <c r="B110" s="31" t="s">
        <v>77</v>
      </c>
      <c r="C110" s="31" t="s">
        <v>20</v>
      </c>
      <c r="D110" s="31" t="s">
        <v>15</v>
      </c>
    </row>
    <row r="111" spans="1:7" ht="15.75">
      <c r="A111" s="29" t="s">
        <v>54</v>
      </c>
      <c r="B111" s="29" t="s">
        <v>55</v>
      </c>
      <c r="C111" s="29" t="s">
        <v>56</v>
      </c>
      <c r="D111" s="29" t="s">
        <v>57</v>
      </c>
      <c r="E111" s="29" t="s">
        <v>58</v>
      </c>
      <c r="F111" s="29" t="s">
        <v>59</v>
      </c>
      <c r="G111" s="39" t="s">
        <v>60</v>
      </c>
    </row>
    <row r="113" spans="1:4" ht="15">
      <c r="A113" s="31" t="s">
        <v>85</v>
      </c>
      <c r="B113" s="31" t="s">
        <v>77</v>
      </c>
      <c r="C113" s="31" t="s">
        <v>21</v>
      </c>
      <c r="D113" s="31" t="s">
        <v>22</v>
      </c>
    </row>
    <row r="114" spans="1:7" ht="15.75">
      <c r="A114" s="29" t="s">
        <v>54</v>
      </c>
      <c r="B114" s="29" t="s">
        <v>55</v>
      </c>
      <c r="C114" s="29" t="s">
        <v>56</v>
      </c>
      <c r="D114" s="29" t="s">
        <v>57</v>
      </c>
      <c r="E114" s="29" t="s">
        <v>58</v>
      </c>
      <c r="F114" s="29" t="s">
        <v>59</v>
      </c>
      <c r="G114" s="39" t="s">
        <v>60</v>
      </c>
    </row>
    <row r="116" spans="1:4" ht="15">
      <c r="A116" s="31" t="s">
        <v>86</v>
      </c>
      <c r="B116" s="31" t="s">
        <v>77</v>
      </c>
      <c r="C116" s="31" t="s">
        <v>23</v>
      </c>
      <c r="D116" s="31" t="s">
        <v>24</v>
      </c>
    </row>
    <row r="117" spans="1:7" ht="15.75">
      <c r="A117" s="29" t="s">
        <v>54</v>
      </c>
      <c r="B117" s="29" t="s">
        <v>55</v>
      </c>
      <c r="C117" s="29" t="s">
        <v>56</v>
      </c>
      <c r="D117" s="29" t="s">
        <v>57</v>
      </c>
      <c r="E117" s="29" t="s">
        <v>58</v>
      </c>
      <c r="F117" s="29" t="s">
        <v>59</v>
      </c>
      <c r="G117" s="39" t="s">
        <v>60</v>
      </c>
    </row>
    <row r="118" spans="1:256" s="35" customFormat="1" ht="15.75">
      <c r="A118" s="29">
        <v>1</v>
      </c>
      <c r="B118" s="32" t="s">
        <v>62</v>
      </c>
      <c r="C118" s="29">
        <v>1989</v>
      </c>
      <c r="D118" s="29" t="s">
        <v>38</v>
      </c>
      <c r="E118" s="30">
        <v>0.0032505787037037034</v>
      </c>
      <c r="F118" s="29">
        <v>1</v>
      </c>
      <c r="G118" s="6">
        <v>60</v>
      </c>
      <c r="H118" s="28"/>
      <c r="I118" s="28"/>
      <c r="J118" s="28"/>
      <c r="K118" s="28"/>
      <c r="L118" s="34"/>
      <c r="M118" s="28"/>
      <c r="N118" s="28"/>
      <c r="O118" s="28"/>
      <c r="P118" s="28"/>
      <c r="Q118" s="28"/>
      <c r="R118" s="28"/>
      <c r="S118" s="34"/>
      <c r="T118" s="28"/>
      <c r="U118" s="28"/>
      <c r="V118" s="28"/>
      <c r="W118" s="28"/>
      <c r="X118" s="28"/>
      <c r="Y118" s="28"/>
      <c r="Z118" s="34"/>
      <c r="AA118" s="28"/>
      <c r="AB118" s="28"/>
      <c r="AC118" s="28"/>
      <c r="AD118" s="28"/>
      <c r="AE118" s="28"/>
      <c r="AF118" s="28"/>
      <c r="AG118" s="34"/>
      <c r="AH118" s="28"/>
      <c r="AI118" s="28"/>
      <c r="AJ118" s="28"/>
      <c r="AK118" s="28"/>
      <c r="AL118" s="28"/>
      <c r="AM118" s="28"/>
      <c r="AN118" s="34"/>
      <c r="AO118" s="28"/>
      <c r="AP118" s="28"/>
      <c r="AQ118" s="28"/>
      <c r="AR118" s="28"/>
      <c r="AS118" s="28"/>
      <c r="AT118" s="28"/>
      <c r="AU118" s="34"/>
      <c r="AV118" s="28"/>
      <c r="AW118" s="28"/>
      <c r="AX118" s="28"/>
      <c r="AY118" s="28"/>
      <c r="AZ118" s="28"/>
      <c r="BA118" s="28"/>
      <c r="BB118" s="34"/>
      <c r="BC118" s="28"/>
      <c r="BD118" s="28"/>
      <c r="BE118" s="28"/>
      <c r="BF118" s="28"/>
      <c r="BG118" s="28"/>
      <c r="BH118" s="28"/>
      <c r="BI118" s="34"/>
      <c r="BJ118" s="28"/>
      <c r="BK118" s="28"/>
      <c r="BL118" s="28"/>
      <c r="BM118" s="28"/>
      <c r="BN118" s="28"/>
      <c r="BO118" s="28"/>
      <c r="BP118" s="34"/>
      <c r="BQ118" s="28"/>
      <c r="BR118" s="28"/>
      <c r="BS118" s="28"/>
      <c r="BT118" s="28"/>
      <c r="BU118" s="28"/>
      <c r="BV118" s="28"/>
      <c r="BW118" s="34"/>
      <c r="BX118" s="28"/>
      <c r="BY118" s="28"/>
      <c r="BZ118" s="28"/>
      <c r="CA118" s="28"/>
      <c r="CB118" s="28"/>
      <c r="CC118" s="28"/>
      <c r="CD118" s="34"/>
      <c r="CE118" s="28"/>
      <c r="CF118" s="28"/>
      <c r="CG118" s="28"/>
      <c r="CH118" s="28"/>
      <c r="CI118" s="28"/>
      <c r="CJ118" s="28"/>
      <c r="CK118" s="34"/>
      <c r="CL118" s="28"/>
      <c r="CM118" s="28"/>
      <c r="CN118" s="28"/>
      <c r="CO118" s="28"/>
      <c r="CP118" s="28"/>
      <c r="CQ118" s="28"/>
      <c r="CR118" s="34"/>
      <c r="CS118" s="28"/>
      <c r="CT118" s="28"/>
      <c r="CU118" s="28"/>
      <c r="CV118" s="28"/>
      <c r="CW118" s="28"/>
      <c r="CX118" s="28"/>
      <c r="CY118" s="34"/>
      <c r="CZ118" s="28"/>
      <c r="DA118" s="28"/>
      <c r="DB118" s="28"/>
      <c r="DC118" s="28"/>
      <c r="DD118" s="28"/>
      <c r="DE118" s="28"/>
      <c r="DF118" s="34"/>
      <c r="DG118" s="28"/>
      <c r="DH118" s="28"/>
      <c r="DI118" s="28"/>
      <c r="DJ118" s="28"/>
      <c r="DK118" s="28"/>
      <c r="DL118" s="28"/>
      <c r="DM118" s="34"/>
      <c r="DN118" s="28"/>
      <c r="DO118" s="28"/>
      <c r="DP118" s="28"/>
      <c r="DQ118" s="28"/>
      <c r="DR118" s="28"/>
      <c r="DS118" s="28"/>
      <c r="DT118" s="34"/>
      <c r="DU118" s="28"/>
      <c r="DV118" s="28"/>
      <c r="DW118" s="28"/>
      <c r="DX118" s="28"/>
      <c r="DY118" s="28"/>
      <c r="DZ118" s="28"/>
      <c r="EA118" s="34"/>
      <c r="EB118" s="28"/>
      <c r="EC118" s="28"/>
      <c r="ED118" s="28"/>
      <c r="EE118" s="28"/>
      <c r="EF118" s="28"/>
      <c r="EG118" s="28"/>
      <c r="EH118" s="34"/>
      <c r="EI118" s="28"/>
      <c r="EJ118" s="28"/>
      <c r="EK118" s="28"/>
      <c r="EL118" s="28"/>
      <c r="EM118" s="28"/>
      <c r="EN118" s="28"/>
      <c r="EO118" s="34"/>
      <c r="EP118" s="28"/>
      <c r="EQ118" s="28"/>
      <c r="ER118" s="28"/>
      <c r="ES118" s="28"/>
      <c r="ET118" s="28"/>
      <c r="EU118" s="28"/>
      <c r="EV118" s="34"/>
      <c r="EW118" s="28"/>
      <c r="EX118" s="28"/>
      <c r="EY118" s="28"/>
      <c r="EZ118" s="28"/>
      <c r="FA118" s="28"/>
      <c r="FB118" s="28"/>
      <c r="FC118" s="34"/>
      <c r="FD118" s="28"/>
      <c r="FE118" s="28"/>
      <c r="FF118" s="28"/>
      <c r="FG118" s="28"/>
      <c r="FH118" s="28"/>
      <c r="FI118" s="28"/>
      <c r="FJ118" s="34"/>
      <c r="FK118" s="28"/>
      <c r="FL118" s="28"/>
      <c r="FM118" s="28"/>
      <c r="FN118" s="28"/>
      <c r="FO118" s="28"/>
      <c r="FP118" s="28"/>
      <c r="FQ118" s="34"/>
      <c r="FR118" s="28"/>
      <c r="FS118" s="28"/>
      <c r="FT118" s="28"/>
      <c r="FU118" s="28"/>
      <c r="FV118" s="28"/>
      <c r="FW118" s="28"/>
      <c r="FX118" s="34"/>
      <c r="FY118" s="28"/>
      <c r="FZ118" s="28"/>
      <c r="GA118" s="28"/>
      <c r="GB118" s="28"/>
      <c r="GC118" s="28"/>
      <c r="GD118" s="28"/>
      <c r="GE118" s="34"/>
      <c r="GF118" s="28"/>
      <c r="GG118" s="28"/>
      <c r="GH118" s="28"/>
      <c r="GI118" s="28"/>
      <c r="GJ118" s="28"/>
      <c r="GK118" s="28"/>
      <c r="GL118" s="34"/>
      <c r="GM118" s="28"/>
      <c r="GN118" s="28"/>
      <c r="GO118" s="28"/>
      <c r="GP118" s="28"/>
      <c r="GQ118" s="28"/>
      <c r="GR118" s="28"/>
      <c r="GS118" s="34"/>
      <c r="GT118" s="28"/>
      <c r="GU118" s="28"/>
      <c r="GV118" s="28"/>
      <c r="GW118" s="28"/>
      <c r="GX118" s="28"/>
      <c r="GY118" s="28"/>
      <c r="GZ118" s="34"/>
      <c r="HA118" s="28"/>
      <c r="HB118" s="28"/>
      <c r="HC118" s="28"/>
      <c r="HD118" s="28"/>
      <c r="HE118" s="28"/>
      <c r="HF118" s="28"/>
      <c r="HG118" s="34"/>
      <c r="HH118" s="28"/>
      <c r="HI118" s="28"/>
      <c r="HJ118" s="28"/>
      <c r="HK118" s="28"/>
      <c r="HL118" s="28"/>
      <c r="HM118" s="28"/>
      <c r="HN118" s="34"/>
      <c r="HO118" s="28"/>
      <c r="HP118" s="28"/>
      <c r="HQ118" s="28"/>
      <c r="HR118" s="28"/>
      <c r="HS118" s="28"/>
      <c r="HT118" s="28"/>
      <c r="HU118" s="34"/>
      <c r="HV118" s="28"/>
      <c r="HW118" s="28"/>
      <c r="HX118" s="28"/>
      <c r="HY118" s="28"/>
      <c r="HZ118" s="28"/>
      <c r="IA118" s="28"/>
      <c r="IB118" s="34"/>
      <c r="IC118" s="28"/>
      <c r="ID118" s="28"/>
      <c r="IE118" s="28"/>
      <c r="IF118" s="28"/>
      <c r="IG118" s="28"/>
      <c r="IH118" s="28"/>
      <c r="II118" s="34"/>
      <c r="IJ118" s="28"/>
      <c r="IK118" s="28"/>
      <c r="IL118" s="28"/>
      <c r="IM118" s="28"/>
      <c r="IN118" s="28"/>
      <c r="IO118" s="28"/>
      <c r="IP118" s="34"/>
      <c r="IQ118" s="28"/>
      <c r="IR118" s="28"/>
      <c r="IS118" s="28"/>
      <c r="IT118" s="28"/>
      <c r="IU118" s="28"/>
      <c r="IV118" s="28"/>
    </row>
    <row r="120" spans="1:4" ht="15">
      <c r="A120" s="31" t="s">
        <v>88</v>
      </c>
      <c r="B120" s="31" t="s">
        <v>77</v>
      </c>
      <c r="C120" s="31" t="s">
        <v>8</v>
      </c>
      <c r="D120" s="31" t="s">
        <v>25</v>
      </c>
    </row>
    <row r="121" spans="1:7" ht="15.75">
      <c r="A121" s="29" t="s">
        <v>54</v>
      </c>
      <c r="B121" s="29" t="s">
        <v>55</v>
      </c>
      <c r="C121" s="29" t="s">
        <v>56</v>
      </c>
      <c r="D121" s="29" t="s">
        <v>57</v>
      </c>
      <c r="E121" s="29" t="s">
        <v>58</v>
      </c>
      <c r="F121" s="29" t="s">
        <v>59</v>
      </c>
      <c r="G121" s="39" t="s">
        <v>60</v>
      </c>
    </row>
    <row r="122" spans="1:7" ht="15.75">
      <c r="A122" s="29">
        <v>1</v>
      </c>
      <c r="B122" s="18" t="s">
        <v>94</v>
      </c>
      <c r="C122" s="14">
        <v>1979</v>
      </c>
      <c r="D122" s="14" t="s">
        <v>38</v>
      </c>
      <c r="E122" s="19">
        <v>0.0034215277777777772</v>
      </c>
      <c r="F122" s="29">
        <v>1</v>
      </c>
      <c r="G122" s="6">
        <v>60</v>
      </c>
    </row>
    <row r="123" spans="1:7" ht="15.75">
      <c r="A123" s="29">
        <v>2</v>
      </c>
      <c r="B123" s="18" t="s">
        <v>95</v>
      </c>
      <c r="C123" s="14">
        <v>1980</v>
      </c>
      <c r="D123" s="14" t="s">
        <v>38</v>
      </c>
      <c r="E123" s="19">
        <v>0.003452546296296296</v>
      </c>
      <c r="F123" s="29">
        <v>2</v>
      </c>
      <c r="G123" s="6">
        <v>54</v>
      </c>
    </row>
    <row r="124" spans="1:7" ht="15.75">
      <c r="A124" s="29">
        <v>3</v>
      </c>
      <c r="B124" s="18" t="s">
        <v>65</v>
      </c>
      <c r="C124" s="14">
        <v>1985</v>
      </c>
      <c r="D124" s="14" t="s">
        <v>61</v>
      </c>
      <c r="E124" s="19">
        <v>0.003926273148148148</v>
      </c>
      <c r="F124" s="29">
        <v>3</v>
      </c>
      <c r="G124" s="6">
        <v>48</v>
      </c>
    </row>
    <row r="126" spans="1:4" ht="15">
      <c r="A126" s="31" t="s">
        <v>89</v>
      </c>
      <c r="B126" s="31" t="s">
        <v>77</v>
      </c>
      <c r="C126" s="31" t="s">
        <v>10</v>
      </c>
      <c r="D126" s="31" t="s">
        <v>26</v>
      </c>
    </row>
    <row r="127" spans="1:7" ht="15.75">
      <c r="A127" s="29" t="s">
        <v>54</v>
      </c>
      <c r="B127" s="29" t="s">
        <v>55</v>
      </c>
      <c r="C127" s="29" t="s">
        <v>56</v>
      </c>
      <c r="D127" s="29" t="s">
        <v>57</v>
      </c>
      <c r="E127" s="29" t="s">
        <v>58</v>
      </c>
      <c r="F127" s="29" t="s">
        <v>59</v>
      </c>
      <c r="G127" s="39" t="s">
        <v>60</v>
      </c>
    </row>
    <row r="128" spans="1:7" ht="15.75">
      <c r="A128" s="29">
        <v>1</v>
      </c>
      <c r="B128" s="32" t="s">
        <v>96</v>
      </c>
      <c r="C128" s="29">
        <v>1974</v>
      </c>
      <c r="D128" s="29" t="s">
        <v>61</v>
      </c>
      <c r="E128" s="30">
        <v>0.0036695601851851854</v>
      </c>
      <c r="F128" s="29">
        <v>1</v>
      </c>
      <c r="G128" s="6">
        <v>60</v>
      </c>
    </row>
    <row r="129" ht="15.75">
      <c r="A129" s="23"/>
    </row>
    <row r="130" spans="1:4" ht="15">
      <c r="A130" s="31" t="s">
        <v>90</v>
      </c>
      <c r="B130" s="31" t="s">
        <v>79</v>
      </c>
      <c r="C130" s="31" t="s">
        <v>12</v>
      </c>
      <c r="D130" s="31" t="s">
        <v>28</v>
      </c>
    </row>
    <row r="131" spans="1:7" ht="15.75">
      <c r="A131" s="29" t="s">
        <v>54</v>
      </c>
      <c r="B131" s="29" t="s">
        <v>55</v>
      </c>
      <c r="C131" s="29" t="s">
        <v>56</v>
      </c>
      <c r="D131" s="29" t="s">
        <v>57</v>
      </c>
      <c r="E131" s="29" t="s">
        <v>58</v>
      </c>
      <c r="F131" s="29" t="s">
        <v>59</v>
      </c>
      <c r="G131" s="39" t="s">
        <v>60</v>
      </c>
    </row>
    <row r="132" spans="1:7" ht="15.75">
      <c r="A132" s="29">
        <v>1</v>
      </c>
      <c r="B132" s="29" t="s">
        <v>70</v>
      </c>
      <c r="C132" s="29">
        <v>1965</v>
      </c>
      <c r="D132" s="29" t="s">
        <v>61</v>
      </c>
      <c r="E132" s="19">
        <v>0.004096064814814815</v>
      </c>
      <c r="F132" s="29">
        <v>1</v>
      </c>
      <c r="G132" s="6">
        <v>60</v>
      </c>
    </row>
    <row r="134" spans="1:4" ht="15.75" thickBot="1">
      <c r="A134" s="27" t="s">
        <v>91</v>
      </c>
      <c r="B134" s="27" t="s">
        <v>79</v>
      </c>
      <c r="C134" s="27" t="s">
        <v>14</v>
      </c>
      <c r="D134" s="27" t="s">
        <v>30</v>
      </c>
    </row>
    <row r="135" spans="1:7" ht="16.5" thickBot="1">
      <c r="A135" s="21" t="s">
        <v>54</v>
      </c>
      <c r="B135" s="22" t="s">
        <v>55</v>
      </c>
      <c r="C135" s="22" t="s">
        <v>56</v>
      </c>
      <c r="D135" s="22" t="s">
        <v>57</v>
      </c>
      <c r="E135" s="22" t="s">
        <v>58</v>
      </c>
      <c r="F135" s="22" t="s">
        <v>59</v>
      </c>
      <c r="G135" s="39" t="s">
        <v>60</v>
      </c>
    </row>
    <row r="136" ht="15.75">
      <c r="A136" s="23"/>
    </row>
  </sheetData>
  <sheetProtection/>
  <mergeCells count="4">
    <mergeCell ref="A2:G2"/>
    <mergeCell ref="A35:F35"/>
    <mergeCell ref="A8:F8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B2:S162"/>
  <sheetViews>
    <sheetView zoomScale="75" zoomScaleNormal="75" zoomScalePageLayoutView="0" workbookViewId="0" topLeftCell="A88">
      <selection activeCell="P126" sqref="P126"/>
    </sheetView>
  </sheetViews>
  <sheetFormatPr defaultColWidth="9.140625" defaultRowHeight="12.75"/>
  <cols>
    <col min="7" max="7" width="8.00390625" style="0" customWidth="1"/>
    <col min="8" max="8" width="9.140625" style="0" hidden="1" customWidth="1"/>
    <col min="12" max="12" width="11.7109375" style="0" customWidth="1"/>
    <col min="13" max="13" width="16.421875" style="0" customWidth="1"/>
    <col min="15" max="15" width="3.28125" style="0" customWidth="1"/>
  </cols>
  <sheetData>
    <row r="2" spans="2:15" ht="14.25">
      <c r="B2" s="335" t="s">
        <v>118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</row>
    <row r="3" spans="2:15" ht="14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4.25">
      <c r="B4" s="335" t="s">
        <v>119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</row>
    <row r="5" spans="2:15" ht="14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5" ht="14.25">
      <c r="B6" s="335" t="s">
        <v>120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</row>
    <row r="7" spans="2:15" ht="14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ht="14.25">
      <c r="B8" s="48"/>
      <c r="C8" s="48"/>
      <c r="D8" s="48"/>
      <c r="E8" s="48"/>
      <c r="F8" s="48"/>
      <c r="G8" s="48"/>
      <c r="H8" s="48"/>
      <c r="I8" s="48"/>
      <c r="J8" s="48"/>
      <c r="K8" s="337" t="s">
        <v>121</v>
      </c>
      <c r="L8" s="337"/>
      <c r="M8" s="337"/>
      <c r="N8" s="337"/>
      <c r="O8" s="337"/>
    </row>
    <row r="9" spans="2:15" ht="15">
      <c r="B9" s="338" t="s">
        <v>122</v>
      </c>
      <c r="C9" s="338"/>
      <c r="D9" s="339"/>
      <c r="E9" s="339"/>
      <c r="F9" s="339"/>
      <c r="G9" s="339"/>
      <c r="H9" s="339"/>
      <c r="I9" s="339"/>
      <c r="J9" s="339"/>
      <c r="K9" s="46"/>
      <c r="L9" s="46"/>
      <c r="M9" s="46"/>
      <c r="N9" s="46"/>
      <c r="O9" s="46"/>
    </row>
    <row r="10" spans="2:15" ht="14.25">
      <c r="B10" s="314" t="s">
        <v>123</v>
      </c>
      <c r="C10" s="315"/>
      <c r="D10" s="315"/>
      <c r="E10" s="315"/>
      <c r="F10" s="315"/>
      <c r="G10" s="315"/>
      <c r="H10" s="315"/>
      <c r="I10" s="306"/>
      <c r="J10" s="306"/>
      <c r="K10" s="306"/>
      <c r="L10" s="306"/>
      <c r="M10" s="306"/>
      <c r="N10" s="306"/>
      <c r="O10" s="307"/>
    </row>
    <row r="11" spans="2:15" ht="14.25">
      <c r="B11" s="316" t="s">
        <v>124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</row>
    <row r="12" spans="2:15" ht="28.5">
      <c r="B12" s="49" t="s">
        <v>125</v>
      </c>
      <c r="C12" s="336" t="s">
        <v>126</v>
      </c>
      <c r="D12" s="336"/>
      <c r="E12" s="336" t="s">
        <v>127</v>
      </c>
      <c r="F12" s="336"/>
      <c r="G12" s="336"/>
      <c r="H12" s="336"/>
      <c r="I12" s="336" t="s">
        <v>128</v>
      </c>
      <c r="J12" s="336"/>
      <c r="K12" s="336" t="s">
        <v>37</v>
      </c>
      <c r="L12" s="336"/>
      <c r="M12" s="49" t="s">
        <v>129</v>
      </c>
      <c r="N12" s="336" t="s">
        <v>59</v>
      </c>
      <c r="O12" s="336"/>
    </row>
    <row r="13" spans="2:15" ht="15">
      <c r="B13" s="50">
        <v>1</v>
      </c>
      <c r="C13" s="304">
        <v>155</v>
      </c>
      <c r="D13" s="304"/>
      <c r="E13" s="318" t="s">
        <v>130</v>
      </c>
      <c r="F13" s="318"/>
      <c r="G13" s="318"/>
      <c r="H13" s="318"/>
      <c r="I13" s="304">
        <v>2006</v>
      </c>
      <c r="J13" s="304"/>
      <c r="K13" s="304" t="s">
        <v>131</v>
      </c>
      <c r="L13" s="304"/>
      <c r="M13" s="51">
        <v>0.44166666666666665</v>
      </c>
      <c r="N13" s="304">
        <v>1</v>
      </c>
      <c r="O13" s="304"/>
    </row>
    <row r="14" spans="2:15" ht="15">
      <c r="B14" s="50">
        <v>2</v>
      </c>
      <c r="C14" s="304">
        <v>5</v>
      </c>
      <c r="D14" s="304"/>
      <c r="E14" s="318" t="s">
        <v>132</v>
      </c>
      <c r="F14" s="318"/>
      <c r="G14" s="318"/>
      <c r="H14" s="318"/>
      <c r="I14" s="304">
        <v>2004</v>
      </c>
      <c r="J14" s="304"/>
      <c r="K14" s="304" t="s">
        <v>133</v>
      </c>
      <c r="L14" s="304"/>
      <c r="M14" s="51">
        <v>0.46458333333333335</v>
      </c>
      <c r="N14" s="304">
        <v>2</v>
      </c>
      <c r="O14" s="304"/>
    </row>
    <row r="15" spans="2:15" ht="15">
      <c r="B15" s="50">
        <v>3</v>
      </c>
      <c r="C15" s="304">
        <v>4</v>
      </c>
      <c r="D15" s="304"/>
      <c r="E15" s="318" t="s">
        <v>134</v>
      </c>
      <c r="F15" s="318"/>
      <c r="G15" s="318"/>
      <c r="H15" s="318"/>
      <c r="I15" s="304">
        <v>2005</v>
      </c>
      <c r="J15" s="304"/>
      <c r="K15" s="304" t="s">
        <v>135</v>
      </c>
      <c r="L15" s="304"/>
      <c r="M15" s="51">
        <v>0.4673611111111111</v>
      </c>
      <c r="N15" s="304">
        <v>3</v>
      </c>
      <c r="O15" s="304"/>
    </row>
    <row r="16" spans="2:15" ht="15">
      <c r="B16" s="50">
        <v>4</v>
      </c>
      <c r="C16" s="304">
        <v>8</v>
      </c>
      <c r="D16" s="304"/>
      <c r="E16" s="318" t="s">
        <v>136</v>
      </c>
      <c r="F16" s="318"/>
      <c r="G16" s="318"/>
      <c r="H16" s="318"/>
      <c r="I16" s="304">
        <v>2005</v>
      </c>
      <c r="J16" s="304"/>
      <c r="K16" s="304" t="s">
        <v>131</v>
      </c>
      <c r="L16" s="304"/>
      <c r="M16" s="51">
        <v>0.48680555555555555</v>
      </c>
      <c r="N16" s="304">
        <v>4</v>
      </c>
      <c r="O16" s="304"/>
    </row>
    <row r="17" spans="2:15" ht="15">
      <c r="B17" s="50">
        <v>5</v>
      </c>
      <c r="C17" s="304">
        <v>6</v>
      </c>
      <c r="D17" s="304"/>
      <c r="E17" s="318" t="s">
        <v>137</v>
      </c>
      <c r="F17" s="318"/>
      <c r="G17" s="318"/>
      <c r="H17" s="318"/>
      <c r="I17" s="304">
        <v>2005</v>
      </c>
      <c r="J17" s="304"/>
      <c r="K17" s="304" t="s">
        <v>133</v>
      </c>
      <c r="L17" s="304"/>
      <c r="M17" s="51">
        <v>0.48680555555555555</v>
      </c>
      <c r="N17" s="304">
        <v>5</v>
      </c>
      <c r="O17" s="304"/>
    </row>
    <row r="18" spans="2:15" ht="15">
      <c r="B18" s="50">
        <v>6</v>
      </c>
      <c r="C18" s="304">
        <v>7</v>
      </c>
      <c r="D18" s="304"/>
      <c r="E18" s="318" t="s">
        <v>138</v>
      </c>
      <c r="F18" s="318"/>
      <c r="G18" s="318"/>
      <c r="H18" s="318"/>
      <c r="I18" s="304">
        <v>2004</v>
      </c>
      <c r="J18" s="304"/>
      <c r="K18" s="304" t="s">
        <v>139</v>
      </c>
      <c r="L18" s="304"/>
      <c r="M18" s="51">
        <v>0.4895833333333333</v>
      </c>
      <c r="N18" s="304">
        <v>6</v>
      </c>
      <c r="O18" s="304"/>
    </row>
    <row r="19" spans="2:15" ht="15">
      <c r="B19" s="50">
        <v>7</v>
      </c>
      <c r="C19" s="304">
        <v>40</v>
      </c>
      <c r="D19" s="304"/>
      <c r="E19" s="318" t="s">
        <v>140</v>
      </c>
      <c r="F19" s="318"/>
      <c r="G19" s="318"/>
      <c r="H19" s="318"/>
      <c r="I19" s="304">
        <v>2006</v>
      </c>
      <c r="J19" s="304"/>
      <c r="K19" s="304" t="s">
        <v>131</v>
      </c>
      <c r="L19" s="304"/>
      <c r="M19" s="51">
        <v>0.49444444444444446</v>
      </c>
      <c r="N19" s="304">
        <v>7</v>
      </c>
      <c r="O19" s="304"/>
    </row>
    <row r="20" spans="2:15" ht="15">
      <c r="B20" s="50">
        <v>8</v>
      </c>
      <c r="C20" s="304">
        <v>31</v>
      </c>
      <c r="D20" s="304"/>
      <c r="E20" s="318" t="s">
        <v>141</v>
      </c>
      <c r="F20" s="318"/>
      <c r="G20" s="318"/>
      <c r="H20" s="318"/>
      <c r="I20" s="304">
        <v>2004</v>
      </c>
      <c r="J20" s="304"/>
      <c r="K20" s="304" t="s">
        <v>135</v>
      </c>
      <c r="L20" s="304"/>
      <c r="M20" s="51">
        <v>0.5034722222222222</v>
      </c>
      <c r="N20" s="304">
        <v>8</v>
      </c>
      <c r="O20" s="304"/>
    </row>
    <row r="21" spans="2:15" ht="15">
      <c r="B21" s="50">
        <v>9</v>
      </c>
      <c r="C21" s="304">
        <v>3</v>
      </c>
      <c r="D21" s="304"/>
      <c r="E21" s="322" t="s">
        <v>142</v>
      </c>
      <c r="F21" s="322"/>
      <c r="G21" s="322"/>
      <c r="H21" s="322"/>
      <c r="I21" s="304">
        <v>2004</v>
      </c>
      <c r="J21" s="304"/>
      <c r="K21" s="304" t="s">
        <v>135</v>
      </c>
      <c r="L21" s="304"/>
      <c r="M21" s="51">
        <v>0.5270833333333333</v>
      </c>
      <c r="N21" s="304">
        <v>9</v>
      </c>
      <c r="O21" s="304"/>
    </row>
    <row r="22" spans="2:15" ht="15">
      <c r="B22" s="50">
        <v>10</v>
      </c>
      <c r="C22" s="330">
        <v>9</v>
      </c>
      <c r="D22" s="331"/>
      <c r="E22" s="332" t="s">
        <v>143</v>
      </c>
      <c r="F22" s="333"/>
      <c r="G22" s="333"/>
      <c r="H22" s="334"/>
      <c r="I22" s="304">
        <v>2006</v>
      </c>
      <c r="J22" s="304"/>
      <c r="K22" s="304" t="s">
        <v>144</v>
      </c>
      <c r="L22" s="304"/>
      <c r="M22" s="51">
        <v>0.5347222222222222</v>
      </c>
      <c r="N22" s="304">
        <v>10</v>
      </c>
      <c r="O22" s="304"/>
    </row>
    <row r="23" spans="2:15" ht="15">
      <c r="B23" s="50">
        <v>11</v>
      </c>
      <c r="C23" s="304">
        <v>41</v>
      </c>
      <c r="D23" s="304"/>
      <c r="E23" s="318" t="s">
        <v>145</v>
      </c>
      <c r="F23" s="318"/>
      <c r="G23" s="318"/>
      <c r="H23" s="318"/>
      <c r="I23" s="304">
        <v>2004</v>
      </c>
      <c r="J23" s="304"/>
      <c r="K23" s="304" t="s">
        <v>131</v>
      </c>
      <c r="L23" s="304"/>
      <c r="M23" s="51">
        <v>0.5784722222222222</v>
      </c>
      <c r="N23" s="304">
        <v>11</v>
      </c>
      <c r="O23" s="304"/>
    </row>
    <row r="24" spans="2:15" ht="15">
      <c r="B24" s="50">
        <v>12</v>
      </c>
      <c r="C24" s="304">
        <v>42</v>
      </c>
      <c r="D24" s="304"/>
      <c r="E24" s="318" t="s">
        <v>146</v>
      </c>
      <c r="F24" s="318"/>
      <c r="G24" s="318"/>
      <c r="H24" s="318"/>
      <c r="I24" s="304">
        <v>2006</v>
      </c>
      <c r="J24" s="304"/>
      <c r="K24" s="304" t="s">
        <v>131</v>
      </c>
      <c r="L24" s="304"/>
      <c r="M24" s="51">
        <v>0.66875</v>
      </c>
      <c r="N24" s="304">
        <v>12</v>
      </c>
      <c r="O24" s="304"/>
    </row>
    <row r="25" spans="2:15" ht="15">
      <c r="B25" s="50">
        <v>13</v>
      </c>
      <c r="C25" s="304">
        <v>12</v>
      </c>
      <c r="D25" s="304"/>
      <c r="E25" s="318" t="s">
        <v>147</v>
      </c>
      <c r="F25" s="318"/>
      <c r="G25" s="318"/>
      <c r="H25" s="318"/>
      <c r="I25" s="304">
        <v>2006</v>
      </c>
      <c r="J25" s="304"/>
      <c r="K25" s="304" t="s">
        <v>131</v>
      </c>
      <c r="L25" s="304"/>
      <c r="M25" s="51">
        <v>0.7270833333333333</v>
      </c>
      <c r="N25" s="304">
        <v>13</v>
      </c>
      <c r="O25" s="304"/>
    </row>
    <row r="26" spans="2:15" ht="15">
      <c r="B26" s="308" t="s">
        <v>123</v>
      </c>
      <c r="C26" s="308"/>
      <c r="D26" s="308"/>
      <c r="E26" s="308"/>
      <c r="F26" s="308"/>
      <c r="G26" s="308"/>
      <c r="H26" s="308"/>
      <c r="I26" s="309"/>
      <c r="J26" s="309"/>
      <c r="K26" s="309"/>
      <c r="L26" s="310"/>
      <c r="M26" s="311"/>
      <c r="N26" s="312"/>
      <c r="O26" s="313"/>
    </row>
    <row r="27" spans="2:15" ht="15">
      <c r="B27" s="308" t="s">
        <v>148</v>
      </c>
      <c r="C27" s="308"/>
      <c r="D27" s="308"/>
      <c r="E27" s="308"/>
      <c r="F27" s="308"/>
      <c r="G27" s="308"/>
      <c r="H27" s="308"/>
      <c r="I27" s="309"/>
      <c r="J27" s="309"/>
      <c r="K27" s="309"/>
      <c r="L27" s="310"/>
      <c r="M27" s="311"/>
      <c r="N27" s="312"/>
      <c r="O27" s="313"/>
    </row>
    <row r="28" spans="2:19" ht="15" customHeight="1">
      <c r="B28" s="54">
        <v>16</v>
      </c>
      <c r="C28" s="323">
        <v>17</v>
      </c>
      <c r="D28" s="323"/>
      <c r="E28" s="318" t="s">
        <v>149</v>
      </c>
      <c r="F28" s="318"/>
      <c r="G28" s="318"/>
      <c r="H28" s="318"/>
      <c r="I28" s="304">
        <v>2006</v>
      </c>
      <c r="J28" s="304"/>
      <c r="K28" s="304" t="s">
        <v>38</v>
      </c>
      <c r="L28" s="304"/>
      <c r="M28" s="55">
        <v>0.488194444444444</v>
      </c>
      <c r="N28" s="304">
        <v>1</v>
      </c>
      <c r="O28" s="304"/>
      <c r="S28" s="71"/>
    </row>
    <row r="29" spans="2:19" ht="15" customHeight="1">
      <c r="B29" s="50">
        <v>17</v>
      </c>
      <c r="C29" s="304">
        <v>14</v>
      </c>
      <c r="D29" s="304"/>
      <c r="E29" s="318" t="s">
        <v>150</v>
      </c>
      <c r="F29" s="318"/>
      <c r="G29" s="318"/>
      <c r="H29" s="318"/>
      <c r="I29" s="304">
        <v>2006</v>
      </c>
      <c r="J29" s="304"/>
      <c r="K29" s="304" t="s">
        <v>144</v>
      </c>
      <c r="L29" s="304"/>
      <c r="M29" s="55">
        <v>0.49722222222222223</v>
      </c>
      <c r="N29" s="304">
        <v>2</v>
      </c>
      <c r="O29" s="304"/>
      <c r="S29" s="71"/>
    </row>
    <row r="30" spans="2:19" ht="15" customHeight="1">
      <c r="B30" s="54">
        <v>18</v>
      </c>
      <c r="C30" s="304">
        <v>21</v>
      </c>
      <c r="D30" s="304"/>
      <c r="E30" s="318" t="s">
        <v>151</v>
      </c>
      <c r="F30" s="318"/>
      <c r="G30" s="318"/>
      <c r="H30" s="318"/>
      <c r="I30" s="304">
        <v>2005</v>
      </c>
      <c r="J30" s="304"/>
      <c r="K30" s="304" t="s">
        <v>131</v>
      </c>
      <c r="L30" s="304"/>
      <c r="M30" s="55">
        <v>0.513888888888889</v>
      </c>
      <c r="N30" s="304">
        <v>3</v>
      </c>
      <c r="O30" s="304"/>
      <c r="S30" s="71"/>
    </row>
    <row r="31" spans="2:19" ht="15" customHeight="1">
      <c r="B31" s="50">
        <v>19</v>
      </c>
      <c r="C31" s="304">
        <v>16</v>
      </c>
      <c r="D31" s="304"/>
      <c r="E31" s="318" t="s">
        <v>152</v>
      </c>
      <c r="F31" s="318"/>
      <c r="G31" s="318"/>
      <c r="H31" s="318"/>
      <c r="I31" s="304">
        <v>2005</v>
      </c>
      <c r="J31" s="304"/>
      <c r="K31" s="304" t="s">
        <v>38</v>
      </c>
      <c r="L31" s="304"/>
      <c r="M31" s="55">
        <v>0.5402777777777777</v>
      </c>
      <c r="N31" s="304">
        <v>4</v>
      </c>
      <c r="O31" s="304"/>
      <c r="S31" s="71"/>
    </row>
    <row r="32" spans="2:19" ht="15" customHeight="1">
      <c r="B32" s="54">
        <v>20</v>
      </c>
      <c r="C32" s="304">
        <v>20</v>
      </c>
      <c r="D32" s="304"/>
      <c r="E32" s="318" t="s">
        <v>153</v>
      </c>
      <c r="F32" s="318"/>
      <c r="G32" s="318"/>
      <c r="H32" s="318"/>
      <c r="I32" s="304">
        <v>2005</v>
      </c>
      <c r="J32" s="304"/>
      <c r="K32" s="304" t="s">
        <v>131</v>
      </c>
      <c r="L32" s="304"/>
      <c r="M32" s="55">
        <v>0.5416666666666666</v>
      </c>
      <c r="N32" s="304">
        <v>5</v>
      </c>
      <c r="O32" s="304"/>
      <c r="S32" s="71"/>
    </row>
    <row r="33" spans="2:19" ht="15" customHeight="1">
      <c r="B33" s="50">
        <v>21</v>
      </c>
      <c r="C33" s="304">
        <v>14</v>
      </c>
      <c r="D33" s="304"/>
      <c r="E33" s="318" t="s">
        <v>154</v>
      </c>
      <c r="F33" s="318"/>
      <c r="G33" s="318"/>
      <c r="H33" s="318"/>
      <c r="I33" s="304">
        <v>2004</v>
      </c>
      <c r="J33" s="304"/>
      <c r="K33" s="304" t="s">
        <v>139</v>
      </c>
      <c r="L33" s="304"/>
      <c r="M33" s="55">
        <v>0.5520833333333334</v>
      </c>
      <c r="N33" s="304">
        <v>6</v>
      </c>
      <c r="O33" s="304"/>
      <c r="S33" s="71"/>
    </row>
    <row r="34" spans="2:19" ht="15" customHeight="1">
      <c r="B34" s="54">
        <v>22</v>
      </c>
      <c r="C34" s="304">
        <v>15</v>
      </c>
      <c r="D34" s="304"/>
      <c r="E34" s="318" t="s">
        <v>155</v>
      </c>
      <c r="F34" s="318"/>
      <c r="G34" s="318"/>
      <c r="H34" s="318"/>
      <c r="I34" s="304">
        <v>2004</v>
      </c>
      <c r="J34" s="304"/>
      <c r="K34" s="304" t="s">
        <v>38</v>
      </c>
      <c r="L34" s="304"/>
      <c r="M34" s="55">
        <v>0.5590277777777778</v>
      </c>
      <c r="N34" s="304">
        <v>7</v>
      </c>
      <c r="O34" s="304"/>
      <c r="S34" s="71"/>
    </row>
    <row r="35" spans="2:19" ht="15" customHeight="1">
      <c r="B35" s="50">
        <v>23</v>
      </c>
      <c r="C35" s="304">
        <v>13</v>
      </c>
      <c r="D35" s="304"/>
      <c r="E35" s="318" t="s">
        <v>156</v>
      </c>
      <c r="F35" s="318"/>
      <c r="G35" s="318"/>
      <c r="H35" s="318"/>
      <c r="I35" s="304">
        <v>2006</v>
      </c>
      <c r="J35" s="304"/>
      <c r="K35" s="304" t="s">
        <v>133</v>
      </c>
      <c r="L35" s="304"/>
      <c r="M35" s="55">
        <v>0.5611111111111111</v>
      </c>
      <c r="N35" s="304">
        <v>8</v>
      </c>
      <c r="O35" s="304"/>
      <c r="S35" s="71"/>
    </row>
    <row r="36" spans="2:19" ht="15" customHeight="1">
      <c r="B36" s="54">
        <v>24</v>
      </c>
      <c r="C36" s="304">
        <v>19</v>
      </c>
      <c r="D36" s="304"/>
      <c r="E36" s="318" t="s">
        <v>157</v>
      </c>
      <c r="F36" s="318"/>
      <c r="G36" s="318"/>
      <c r="H36" s="318"/>
      <c r="I36" s="304">
        <v>2006</v>
      </c>
      <c r="J36" s="304"/>
      <c r="K36" s="304" t="s">
        <v>131</v>
      </c>
      <c r="L36" s="304"/>
      <c r="M36" s="55">
        <v>0.7256944444444445</v>
      </c>
      <c r="N36" s="304">
        <v>9</v>
      </c>
      <c r="O36" s="304"/>
      <c r="S36" s="71"/>
    </row>
    <row r="37" spans="2:15" ht="14.25">
      <c r="B37" s="314" t="s">
        <v>158</v>
      </c>
      <c r="C37" s="315"/>
      <c r="D37" s="315"/>
      <c r="E37" s="315"/>
      <c r="F37" s="315"/>
      <c r="G37" s="315"/>
      <c r="H37" s="315"/>
      <c r="I37" s="306"/>
      <c r="J37" s="306"/>
      <c r="K37" s="306"/>
      <c r="L37" s="306"/>
      <c r="M37" s="306"/>
      <c r="N37" s="306"/>
      <c r="O37" s="307"/>
    </row>
    <row r="38" spans="2:15" ht="15">
      <c r="B38" s="308" t="s">
        <v>159</v>
      </c>
      <c r="C38" s="308"/>
      <c r="D38" s="308"/>
      <c r="E38" s="308"/>
      <c r="F38" s="308"/>
      <c r="G38" s="308"/>
      <c r="H38" s="308"/>
      <c r="I38" s="309"/>
      <c r="J38" s="309"/>
      <c r="K38" s="309"/>
      <c r="L38" s="310"/>
      <c r="M38" s="311"/>
      <c r="N38" s="312"/>
      <c r="O38" s="313"/>
    </row>
    <row r="39" spans="2:15" ht="15">
      <c r="B39" s="50">
        <v>25</v>
      </c>
      <c r="C39" s="304">
        <v>104</v>
      </c>
      <c r="D39" s="304"/>
      <c r="E39" s="318" t="s">
        <v>160</v>
      </c>
      <c r="F39" s="318"/>
      <c r="G39" s="318"/>
      <c r="H39" s="318"/>
      <c r="I39" s="304">
        <v>2002</v>
      </c>
      <c r="J39" s="304"/>
      <c r="K39" s="304" t="s">
        <v>139</v>
      </c>
      <c r="L39" s="304"/>
      <c r="M39" s="56">
        <v>0.8979166666666667</v>
      </c>
      <c r="N39" s="304">
        <v>1</v>
      </c>
      <c r="O39" s="304"/>
    </row>
    <row r="40" spans="2:15" ht="15">
      <c r="B40" s="50">
        <v>26</v>
      </c>
      <c r="C40" s="304">
        <v>158</v>
      </c>
      <c r="D40" s="304"/>
      <c r="E40" s="318" t="s">
        <v>161</v>
      </c>
      <c r="F40" s="318"/>
      <c r="G40" s="318"/>
      <c r="H40" s="318"/>
      <c r="I40" s="304">
        <v>2002</v>
      </c>
      <c r="J40" s="304"/>
      <c r="K40" s="304" t="s">
        <v>61</v>
      </c>
      <c r="L40" s="304"/>
      <c r="M40" s="57">
        <v>0.9243055555555556</v>
      </c>
      <c r="N40" s="304">
        <v>2</v>
      </c>
      <c r="O40" s="304"/>
    </row>
    <row r="41" spans="2:15" ht="15">
      <c r="B41" s="50">
        <v>27</v>
      </c>
      <c r="C41" s="304">
        <v>113</v>
      </c>
      <c r="D41" s="304"/>
      <c r="E41" s="318" t="s">
        <v>162</v>
      </c>
      <c r="F41" s="318"/>
      <c r="G41" s="318"/>
      <c r="H41" s="318"/>
      <c r="I41" s="304">
        <v>2003</v>
      </c>
      <c r="J41" s="304"/>
      <c r="K41" s="304" t="s">
        <v>131</v>
      </c>
      <c r="L41" s="304"/>
      <c r="M41" s="57">
        <v>0.9527777777777778</v>
      </c>
      <c r="N41" s="304">
        <v>3</v>
      </c>
      <c r="O41" s="304"/>
    </row>
    <row r="42" spans="2:15" ht="15">
      <c r="B42" s="50">
        <v>28</v>
      </c>
      <c r="C42" s="304">
        <v>102</v>
      </c>
      <c r="D42" s="304"/>
      <c r="E42" s="318" t="s">
        <v>163</v>
      </c>
      <c r="F42" s="318"/>
      <c r="G42" s="318"/>
      <c r="H42" s="318"/>
      <c r="I42" s="304">
        <v>2003</v>
      </c>
      <c r="J42" s="304"/>
      <c r="K42" s="304" t="s">
        <v>133</v>
      </c>
      <c r="L42" s="304"/>
      <c r="M42" s="56">
        <v>0.9541666666666666</v>
      </c>
      <c r="N42" s="304">
        <v>4</v>
      </c>
      <c r="O42" s="304"/>
    </row>
    <row r="43" spans="2:15" ht="15">
      <c r="B43" s="50">
        <v>29</v>
      </c>
      <c r="C43" s="304">
        <v>111</v>
      </c>
      <c r="D43" s="304"/>
      <c r="E43" s="318" t="s">
        <v>164</v>
      </c>
      <c r="F43" s="318"/>
      <c r="G43" s="318"/>
      <c r="H43" s="318"/>
      <c r="I43" s="304">
        <v>2003</v>
      </c>
      <c r="J43" s="304"/>
      <c r="K43" s="304" t="s">
        <v>131</v>
      </c>
      <c r="L43" s="304"/>
      <c r="M43" s="57">
        <v>0.9833333333333334</v>
      </c>
      <c r="N43" s="304">
        <v>5</v>
      </c>
      <c r="O43" s="304"/>
    </row>
    <row r="44" spans="2:15" ht="15">
      <c r="B44" s="50">
        <v>30</v>
      </c>
      <c r="C44" s="304">
        <v>101</v>
      </c>
      <c r="D44" s="304"/>
      <c r="E44" s="318" t="s">
        <v>165</v>
      </c>
      <c r="F44" s="318"/>
      <c r="G44" s="318"/>
      <c r="H44" s="318"/>
      <c r="I44" s="304">
        <v>2003</v>
      </c>
      <c r="J44" s="304"/>
      <c r="K44" s="304" t="s">
        <v>133</v>
      </c>
      <c r="L44" s="304"/>
      <c r="M44" s="58" t="s">
        <v>166</v>
      </c>
      <c r="N44" s="304">
        <v>6</v>
      </c>
      <c r="O44" s="304"/>
    </row>
    <row r="45" spans="2:15" ht="15">
      <c r="B45" s="50">
        <v>31</v>
      </c>
      <c r="C45" s="304">
        <v>103</v>
      </c>
      <c r="D45" s="304"/>
      <c r="E45" s="318" t="s">
        <v>167</v>
      </c>
      <c r="F45" s="318"/>
      <c r="G45" s="318"/>
      <c r="H45" s="318"/>
      <c r="I45" s="304">
        <v>2003</v>
      </c>
      <c r="J45" s="304"/>
      <c r="K45" s="304" t="s">
        <v>133</v>
      </c>
      <c r="L45" s="304"/>
      <c r="M45" s="56" t="s">
        <v>168</v>
      </c>
      <c r="N45" s="304">
        <v>7</v>
      </c>
      <c r="O45" s="304"/>
    </row>
    <row r="46" spans="2:15" ht="15">
      <c r="B46" s="50">
        <v>32</v>
      </c>
      <c r="C46" s="304">
        <v>110</v>
      </c>
      <c r="D46" s="304"/>
      <c r="E46" s="318" t="s">
        <v>169</v>
      </c>
      <c r="F46" s="318"/>
      <c r="G46" s="318"/>
      <c r="H46" s="318"/>
      <c r="I46" s="304">
        <v>2003</v>
      </c>
      <c r="J46" s="304"/>
      <c r="K46" s="304" t="s">
        <v>131</v>
      </c>
      <c r="L46" s="304"/>
      <c r="M46" s="57" t="s">
        <v>170</v>
      </c>
      <c r="N46" s="304">
        <v>8</v>
      </c>
      <c r="O46" s="304"/>
    </row>
    <row r="47" spans="2:15" ht="15">
      <c r="B47" s="50">
        <v>33</v>
      </c>
      <c r="C47" s="304">
        <v>112</v>
      </c>
      <c r="D47" s="304"/>
      <c r="E47" s="318" t="s">
        <v>171</v>
      </c>
      <c r="F47" s="318"/>
      <c r="G47" s="318"/>
      <c r="H47" s="318"/>
      <c r="I47" s="304">
        <v>2003</v>
      </c>
      <c r="J47" s="304"/>
      <c r="K47" s="304" t="s">
        <v>131</v>
      </c>
      <c r="L47" s="304"/>
      <c r="M47" s="57" t="s">
        <v>172</v>
      </c>
      <c r="N47" s="325">
        <v>9</v>
      </c>
      <c r="O47" s="310"/>
    </row>
    <row r="48" spans="2:15" ht="15">
      <c r="B48" s="50">
        <v>34</v>
      </c>
      <c r="C48" s="304">
        <v>108</v>
      </c>
      <c r="D48" s="304"/>
      <c r="E48" s="318" t="s">
        <v>173</v>
      </c>
      <c r="F48" s="318"/>
      <c r="G48" s="318"/>
      <c r="H48" s="318"/>
      <c r="I48" s="304">
        <v>2003</v>
      </c>
      <c r="J48" s="304"/>
      <c r="K48" s="304" t="s">
        <v>131</v>
      </c>
      <c r="L48" s="304"/>
      <c r="M48" s="60" t="s">
        <v>174</v>
      </c>
      <c r="N48" s="304">
        <v>10</v>
      </c>
      <c r="O48" s="304"/>
    </row>
    <row r="49" spans="2:15" ht="15">
      <c r="B49" s="50">
        <v>35</v>
      </c>
      <c r="C49" s="304">
        <v>106</v>
      </c>
      <c r="D49" s="304"/>
      <c r="E49" s="318" t="s">
        <v>175</v>
      </c>
      <c r="F49" s="318"/>
      <c r="G49" s="318"/>
      <c r="H49" s="318"/>
      <c r="I49" s="304">
        <v>2003</v>
      </c>
      <c r="J49" s="304"/>
      <c r="K49" s="304" t="s">
        <v>144</v>
      </c>
      <c r="L49" s="304"/>
      <c r="M49" s="56" t="s">
        <v>176</v>
      </c>
      <c r="N49" s="304">
        <v>11</v>
      </c>
      <c r="O49" s="304"/>
    </row>
    <row r="50" spans="2:15" ht="14.25">
      <c r="B50" s="305" t="s">
        <v>123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7"/>
    </row>
    <row r="51" spans="2:15" ht="15">
      <c r="B51" s="308" t="s">
        <v>177</v>
      </c>
      <c r="C51" s="308"/>
      <c r="D51" s="308"/>
      <c r="E51" s="308"/>
      <c r="F51" s="308"/>
      <c r="G51" s="308"/>
      <c r="H51" s="308"/>
      <c r="I51" s="309"/>
      <c r="J51" s="309"/>
      <c r="K51" s="309"/>
      <c r="L51" s="310"/>
      <c r="M51" s="311"/>
      <c r="N51" s="312"/>
      <c r="O51" s="313"/>
    </row>
    <row r="52" spans="2:15" ht="15">
      <c r="B52" s="54">
        <v>38</v>
      </c>
      <c r="C52" s="323">
        <v>33</v>
      </c>
      <c r="D52" s="323"/>
      <c r="E52" s="324" t="s">
        <v>92</v>
      </c>
      <c r="F52" s="324"/>
      <c r="G52" s="324"/>
      <c r="H52" s="324"/>
      <c r="I52" s="304">
        <v>2002</v>
      </c>
      <c r="J52" s="304"/>
      <c r="K52" s="304" t="s">
        <v>144</v>
      </c>
      <c r="L52" s="304"/>
      <c r="M52" s="55">
        <v>0.3951388888888889</v>
      </c>
      <c r="N52" s="304">
        <v>1</v>
      </c>
      <c r="O52" s="304"/>
    </row>
    <row r="53" spans="2:15" ht="15">
      <c r="B53" s="50">
        <v>39</v>
      </c>
      <c r="C53" s="304">
        <v>25</v>
      </c>
      <c r="D53" s="304"/>
      <c r="E53" s="318" t="s">
        <v>178</v>
      </c>
      <c r="F53" s="318"/>
      <c r="G53" s="318"/>
      <c r="H53" s="318"/>
      <c r="I53" s="304">
        <v>2003</v>
      </c>
      <c r="J53" s="304"/>
      <c r="K53" s="304" t="s">
        <v>133</v>
      </c>
      <c r="L53" s="304"/>
      <c r="M53" s="55">
        <v>0.40138888888888885</v>
      </c>
      <c r="N53" s="304">
        <v>2</v>
      </c>
      <c r="O53" s="304"/>
    </row>
    <row r="54" spans="2:15" ht="15">
      <c r="B54" s="54">
        <v>40</v>
      </c>
      <c r="C54" s="304">
        <v>32</v>
      </c>
      <c r="D54" s="304"/>
      <c r="E54" s="318" t="s">
        <v>179</v>
      </c>
      <c r="F54" s="318"/>
      <c r="G54" s="318"/>
      <c r="H54" s="318"/>
      <c r="I54" s="304">
        <v>2002</v>
      </c>
      <c r="J54" s="304"/>
      <c r="K54" s="304" t="s">
        <v>38</v>
      </c>
      <c r="L54" s="304"/>
      <c r="M54" s="55">
        <v>0.4270833333333333</v>
      </c>
      <c r="N54" s="304">
        <v>3</v>
      </c>
      <c r="O54" s="304"/>
    </row>
    <row r="55" spans="2:15" ht="15">
      <c r="B55" s="50">
        <v>41</v>
      </c>
      <c r="C55" s="304">
        <v>30</v>
      </c>
      <c r="D55" s="304"/>
      <c r="E55" s="318" t="s">
        <v>180</v>
      </c>
      <c r="F55" s="318"/>
      <c r="G55" s="318"/>
      <c r="H55" s="318"/>
      <c r="I55" s="304">
        <v>2002</v>
      </c>
      <c r="J55" s="304"/>
      <c r="K55" s="304" t="s">
        <v>38</v>
      </c>
      <c r="L55" s="304"/>
      <c r="M55" s="55">
        <v>0.4284722222222222</v>
      </c>
      <c r="N55" s="304">
        <v>4</v>
      </c>
      <c r="O55" s="304"/>
    </row>
    <row r="56" spans="2:15" ht="15">
      <c r="B56" s="54">
        <v>42</v>
      </c>
      <c r="C56" s="304">
        <v>34</v>
      </c>
      <c r="D56" s="304"/>
      <c r="E56" s="322" t="s">
        <v>181</v>
      </c>
      <c r="F56" s="322"/>
      <c r="G56" s="322"/>
      <c r="H56" s="322"/>
      <c r="I56" s="304">
        <v>2003</v>
      </c>
      <c r="J56" s="304"/>
      <c r="K56" s="304" t="s">
        <v>131</v>
      </c>
      <c r="L56" s="304"/>
      <c r="M56" s="55">
        <v>0.44097222222222227</v>
      </c>
      <c r="N56" s="304">
        <v>5</v>
      </c>
      <c r="O56" s="304"/>
    </row>
    <row r="57" spans="2:15" ht="15">
      <c r="B57" s="50">
        <v>43</v>
      </c>
      <c r="C57" s="304">
        <v>35</v>
      </c>
      <c r="D57" s="304"/>
      <c r="E57" s="322" t="s">
        <v>182</v>
      </c>
      <c r="F57" s="322"/>
      <c r="G57" s="322"/>
      <c r="H57" s="322"/>
      <c r="I57" s="304">
        <v>2003</v>
      </c>
      <c r="J57" s="304"/>
      <c r="K57" s="304" t="s">
        <v>131</v>
      </c>
      <c r="L57" s="304"/>
      <c r="M57" s="55">
        <v>0.44375</v>
      </c>
      <c r="N57" s="304">
        <v>6</v>
      </c>
      <c r="O57" s="304"/>
    </row>
    <row r="58" spans="2:15" ht="15">
      <c r="B58" s="54">
        <v>44</v>
      </c>
      <c r="C58" s="325">
        <v>47</v>
      </c>
      <c r="D58" s="310"/>
      <c r="E58" s="326" t="s">
        <v>183</v>
      </c>
      <c r="F58" s="327"/>
      <c r="G58" s="327"/>
      <c r="H58" s="328"/>
      <c r="I58" s="304">
        <v>2003</v>
      </c>
      <c r="J58" s="304"/>
      <c r="K58" s="304" t="s">
        <v>184</v>
      </c>
      <c r="L58" s="304"/>
      <c r="M58" s="55">
        <v>0.4534722222222222</v>
      </c>
      <c r="N58" s="304">
        <v>7</v>
      </c>
      <c r="O58" s="304"/>
    </row>
    <row r="59" spans="2:15" ht="15">
      <c r="B59" s="50">
        <v>45</v>
      </c>
      <c r="C59" s="304">
        <v>23</v>
      </c>
      <c r="D59" s="304"/>
      <c r="E59" s="321" t="s">
        <v>185</v>
      </c>
      <c r="F59" s="321"/>
      <c r="G59" s="321"/>
      <c r="H59" s="321"/>
      <c r="I59" s="304">
        <v>2002</v>
      </c>
      <c r="J59" s="304"/>
      <c r="K59" s="304" t="s">
        <v>135</v>
      </c>
      <c r="L59" s="304"/>
      <c r="M59" s="55">
        <v>0.5048611111111111</v>
      </c>
      <c r="N59" s="304">
        <v>8</v>
      </c>
      <c r="O59" s="304"/>
    </row>
    <row r="60" spans="2:15" ht="15">
      <c r="B60" s="54">
        <v>46</v>
      </c>
      <c r="C60" s="304">
        <v>24</v>
      </c>
      <c r="D60" s="304"/>
      <c r="E60" s="321" t="s">
        <v>186</v>
      </c>
      <c r="F60" s="321"/>
      <c r="G60" s="321"/>
      <c r="H60" s="321"/>
      <c r="I60" s="304">
        <v>2002</v>
      </c>
      <c r="J60" s="304"/>
      <c r="K60" s="304" t="s">
        <v>135</v>
      </c>
      <c r="L60" s="304"/>
      <c r="M60" s="55">
        <v>0.5201388888888888</v>
      </c>
      <c r="N60" s="304">
        <v>9</v>
      </c>
      <c r="O60" s="304"/>
    </row>
    <row r="61" spans="2:15" ht="15">
      <c r="B61" s="50">
        <v>47</v>
      </c>
      <c r="C61" s="304">
        <v>28</v>
      </c>
      <c r="D61" s="304"/>
      <c r="E61" s="318" t="s">
        <v>187</v>
      </c>
      <c r="F61" s="318"/>
      <c r="G61" s="318"/>
      <c r="H61" s="318"/>
      <c r="I61" s="304">
        <v>2003</v>
      </c>
      <c r="J61" s="304"/>
      <c r="K61" s="304" t="s">
        <v>133</v>
      </c>
      <c r="L61" s="304"/>
      <c r="M61" s="55">
        <v>0.5326388888888889</v>
      </c>
      <c r="N61" s="304">
        <v>10</v>
      </c>
      <c r="O61" s="304"/>
    </row>
    <row r="62" spans="2:15" ht="15">
      <c r="B62" s="54">
        <v>48</v>
      </c>
      <c r="C62" s="304">
        <v>22</v>
      </c>
      <c r="D62" s="304"/>
      <c r="E62" s="321" t="s">
        <v>188</v>
      </c>
      <c r="F62" s="321"/>
      <c r="G62" s="321"/>
      <c r="H62" s="321"/>
      <c r="I62" s="304">
        <v>2002</v>
      </c>
      <c r="J62" s="304"/>
      <c r="K62" s="304" t="s">
        <v>135</v>
      </c>
      <c r="L62" s="304"/>
      <c r="M62" s="55">
        <v>0.5409722222222222</v>
      </c>
      <c r="N62" s="304">
        <v>11</v>
      </c>
      <c r="O62" s="304"/>
    </row>
    <row r="63" spans="2:15" ht="14.25">
      <c r="B63" s="305" t="s">
        <v>189</v>
      </c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7"/>
    </row>
    <row r="64" spans="2:15" ht="15">
      <c r="B64" s="308" t="s">
        <v>190</v>
      </c>
      <c r="C64" s="308"/>
      <c r="D64" s="308"/>
      <c r="E64" s="308"/>
      <c r="F64" s="308"/>
      <c r="G64" s="308"/>
      <c r="H64" s="308"/>
      <c r="I64" s="309"/>
      <c r="J64" s="309"/>
      <c r="K64" s="309"/>
      <c r="L64" s="310"/>
      <c r="M64" s="311"/>
      <c r="N64" s="312"/>
      <c r="O64" s="313"/>
    </row>
    <row r="65" spans="2:15" ht="15">
      <c r="B65" s="54">
        <v>50</v>
      </c>
      <c r="C65" s="304">
        <v>151</v>
      </c>
      <c r="D65" s="304"/>
      <c r="E65" s="318" t="s">
        <v>191</v>
      </c>
      <c r="F65" s="318"/>
      <c r="G65" s="318"/>
      <c r="H65" s="318"/>
      <c r="I65" s="304">
        <v>2000</v>
      </c>
      <c r="J65" s="304"/>
      <c r="K65" s="304" t="s">
        <v>184</v>
      </c>
      <c r="L65" s="304"/>
      <c r="M65" s="61">
        <v>0.811111111111111</v>
      </c>
      <c r="N65" s="304">
        <v>1</v>
      </c>
      <c r="O65" s="304"/>
    </row>
    <row r="66" spans="2:15" ht="15">
      <c r="B66" s="50">
        <v>51</v>
      </c>
      <c r="C66" s="304">
        <v>122</v>
      </c>
      <c r="D66" s="304"/>
      <c r="E66" s="318" t="s">
        <v>192</v>
      </c>
      <c r="F66" s="318"/>
      <c r="G66" s="318"/>
      <c r="H66" s="318"/>
      <c r="I66" s="304">
        <v>2001</v>
      </c>
      <c r="J66" s="304"/>
      <c r="K66" s="304" t="s">
        <v>38</v>
      </c>
      <c r="L66" s="304"/>
      <c r="M66" s="61">
        <v>0.8215277777777777</v>
      </c>
      <c r="N66" s="304">
        <v>2</v>
      </c>
      <c r="O66" s="304"/>
    </row>
    <row r="67" spans="2:15" ht="15">
      <c r="B67" s="54">
        <v>52</v>
      </c>
      <c r="C67" s="304">
        <v>117</v>
      </c>
      <c r="D67" s="304"/>
      <c r="E67" s="318" t="s">
        <v>193</v>
      </c>
      <c r="F67" s="318"/>
      <c r="G67" s="318"/>
      <c r="H67" s="318"/>
      <c r="I67" s="304">
        <v>2000</v>
      </c>
      <c r="J67" s="304"/>
      <c r="K67" s="304" t="s">
        <v>133</v>
      </c>
      <c r="L67" s="304"/>
      <c r="M67" s="61">
        <v>0.8347222222222223</v>
      </c>
      <c r="N67" s="304">
        <v>3</v>
      </c>
      <c r="O67" s="304"/>
    </row>
    <row r="68" spans="2:15" ht="15">
      <c r="B68" s="50">
        <v>53</v>
      </c>
      <c r="C68" s="304">
        <v>127</v>
      </c>
      <c r="D68" s="304"/>
      <c r="E68" s="322" t="s">
        <v>194</v>
      </c>
      <c r="F68" s="322"/>
      <c r="G68" s="322"/>
      <c r="H68" s="322"/>
      <c r="I68" s="304">
        <v>2000</v>
      </c>
      <c r="J68" s="304"/>
      <c r="K68" s="304" t="s">
        <v>131</v>
      </c>
      <c r="L68" s="304"/>
      <c r="M68" s="61">
        <v>0.8409722222222222</v>
      </c>
      <c r="N68" s="304">
        <v>4</v>
      </c>
      <c r="O68" s="304"/>
    </row>
    <row r="69" spans="2:15" ht="15">
      <c r="B69" s="54">
        <v>54</v>
      </c>
      <c r="C69" s="304">
        <v>123</v>
      </c>
      <c r="D69" s="304"/>
      <c r="E69" s="318" t="s">
        <v>195</v>
      </c>
      <c r="F69" s="318"/>
      <c r="G69" s="318"/>
      <c r="H69" s="318"/>
      <c r="I69" s="304">
        <v>2001</v>
      </c>
      <c r="J69" s="304"/>
      <c r="K69" s="304" t="s">
        <v>196</v>
      </c>
      <c r="L69" s="304"/>
      <c r="M69" s="61">
        <v>0.8493055555555555</v>
      </c>
      <c r="N69" s="304">
        <v>5</v>
      </c>
      <c r="O69" s="304"/>
    </row>
    <row r="70" spans="2:15" ht="15">
      <c r="B70" s="50">
        <v>55</v>
      </c>
      <c r="C70" s="304">
        <v>126</v>
      </c>
      <c r="D70" s="304"/>
      <c r="E70" s="322" t="s">
        <v>197</v>
      </c>
      <c r="F70" s="322"/>
      <c r="G70" s="322"/>
      <c r="H70" s="322"/>
      <c r="I70" s="304">
        <v>2000</v>
      </c>
      <c r="J70" s="304"/>
      <c r="K70" s="304" t="s">
        <v>131</v>
      </c>
      <c r="L70" s="304"/>
      <c r="M70" s="61">
        <v>0.8680555555555555</v>
      </c>
      <c r="N70" s="304">
        <v>6</v>
      </c>
      <c r="O70" s="304"/>
    </row>
    <row r="71" spans="2:15" ht="15">
      <c r="B71" s="54">
        <v>56</v>
      </c>
      <c r="C71" s="304">
        <v>129</v>
      </c>
      <c r="D71" s="304"/>
      <c r="E71" s="322" t="s">
        <v>198</v>
      </c>
      <c r="F71" s="322"/>
      <c r="G71" s="322"/>
      <c r="H71" s="322"/>
      <c r="I71" s="304">
        <v>2001</v>
      </c>
      <c r="J71" s="304"/>
      <c r="K71" s="304" t="s">
        <v>131</v>
      </c>
      <c r="L71" s="304"/>
      <c r="M71" s="61">
        <v>0.8729166666666667</v>
      </c>
      <c r="N71" s="304">
        <v>7</v>
      </c>
      <c r="O71" s="304"/>
    </row>
    <row r="72" spans="2:15" ht="15">
      <c r="B72" s="50">
        <v>57</v>
      </c>
      <c r="C72" s="304">
        <v>124</v>
      </c>
      <c r="D72" s="304"/>
      <c r="E72" s="318" t="s">
        <v>199</v>
      </c>
      <c r="F72" s="318"/>
      <c r="G72" s="318"/>
      <c r="H72" s="318"/>
      <c r="I72" s="304">
        <v>2001</v>
      </c>
      <c r="J72" s="304"/>
      <c r="K72" s="304" t="s">
        <v>196</v>
      </c>
      <c r="L72" s="304"/>
      <c r="M72" s="61">
        <v>0.8770833333333333</v>
      </c>
      <c r="N72" s="304">
        <v>8</v>
      </c>
      <c r="O72" s="304"/>
    </row>
    <row r="73" spans="2:15" ht="15">
      <c r="B73" s="54">
        <v>58</v>
      </c>
      <c r="C73" s="304">
        <v>121</v>
      </c>
      <c r="D73" s="304"/>
      <c r="E73" s="318" t="s">
        <v>200</v>
      </c>
      <c r="F73" s="318"/>
      <c r="G73" s="318"/>
      <c r="H73" s="318"/>
      <c r="I73" s="304">
        <v>2001</v>
      </c>
      <c r="J73" s="304"/>
      <c r="K73" s="304" t="s">
        <v>38</v>
      </c>
      <c r="L73" s="304"/>
      <c r="M73" s="61">
        <v>0.8777777777777778</v>
      </c>
      <c r="N73" s="304">
        <v>9</v>
      </c>
      <c r="O73" s="304"/>
    </row>
    <row r="74" spans="2:15" ht="15">
      <c r="B74" s="50">
        <v>59</v>
      </c>
      <c r="C74" s="304">
        <v>130</v>
      </c>
      <c r="D74" s="304"/>
      <c r="E74" s="322" t="s">
        <v>201</v>
      </c>
      <c r="F74" s="322"/>
      <c r="G74" s="322"/>
      <c r="H74" s="322"/>
      <c r="I74" s="304">
        <v>2000</v>
      </c>
      <c r="J74" s="304"/>
      <c r="K74" s="304" t="s">
        <v>131</v>
      </c>
      <c r="L74" s="304"/>
      <c r="M74" s="61">
        <v>0.9055555555555556</v>
      </c>
      <c r="N74" s="304">
        <v>10</v>
      </c>
      <c r="O74" s="304"/>
    </row>
    <row r="75" spans="2:15" ht="15">
      <c r="B75" s="54">
        <v>60</v>
      </c>
      <c r="C75" s="304">
        <v>125</v>
      </c>
      <c r="D75" s="304"/>
      <c r="E75" s="318" t="s">
        <v>202</v>
      </c>
      <c r="F75" s="318"/>
      <c r="G75" s="318"/>
      <c r="H75" s="318"/>
      <c r="I75" s="304">
        <v>2001</v>
      </c>
      <c r="J75" s="304"/>
      <c r="K75" s="304" t="s">
        <v>144</v>
      </c>
      <c r="L75" s="304"/>
      <c r="M75" s="61">
        <v>0.9166666666666666</v>
      </c>
      <c r="N75" s="304">
        <v>11</v>
      </c>
      <c r="O75" s="304"/>
    </row>
    <row r="76" spans="2:15" ht="15">
      <c r="B76" s="50">
        <v>61</v>
      </c>
      <c r="C76" s="325">
        <v>115</v>
      </c>
      <c r="D76" s="310"/>
      <c r="E76" s="326" t="s">
        <v>203</v>
      </c>
      <c r="F76" s="327"/>
      <c r="G76" s="327"/>
      <c r="H76" s="328"/>
      <c r="I76" s="325">
        <v>2000</v>
      </c>
      <c r="J76" s="310"/>
      <c r="K76" s="304" t="s">
        <v>135</v>
      </c>
      <c r="L76" s="304"/>
      <c r="M76" s="61">
        <v>0.9597222222222223</v>
      </c>
      <c r="N76" s="304">
        <v>12</v>
      </c>
      <c r="O76" s="304"/>
    </row>
    <row r="77" spans="2:15" ht="15">
      <c r="B77" s="54">
        <v>62</v>
      </c>
      <c r="C77" s="304">
        <v>118</v>
      </c>
      <c r="D77" s="304"/>
      <c r="E77" s="318" t="s">
        <v>204</v>
      </c>
      <c r="F77" s="318"/>
      <c r="G77" s="318"/>
      <c r="H77" s="318"/>
      <c r="I77" s="304">
        <v>2001</v>
      </c>
      <c r="J77" s="304"/>
      <c r="K77" s="304" t="s">
        <v>139</v>
      </c>
      <c r="L77" s="304"/>
      <c r="M77" s="61" t="s">
        <v>205</v>
      </c>
      <c r="N77" s="304">
        <v>13</v>
      </c>
      <c r="O77" s="304"/>
    </row>
    <row r="78" spans="2:15" ht="15">
      <c r="B78" s="50">
        <v>63</v>
      </c>
      <c r="C78" s="304">
        <v>120</v>
      </c>
      <c r="D78" s="304"/>
      <c r="E78" s="318" t="s">
        <v>206</v>
      </c>
      <c r="F78" s="318"/>
      <c r="G78" s="318"/>
      <c r="H78" s="318"/>
      <c r="I78" s="304">
        <v>2000</v>
      </c>
      <c r="J78" s="304"/>
      <c r="K78" s="304" t="s">
        <v>139</v>
      </c>
      <c r="L78" s="304"/>
      <c r="M78" s="61" t="s">
        <v>207</v>
      </c>
      <c r="N78" s="304">
        <v>14</v>
      </c>
      <c r="O78" s="304"/>
    </row>
    <row r="79" spans="2:15" ht="15">
      <c r="B79" s="54">
        <v>64</v>
      </c>
      <c r="C79" s="304">
        <v>114</v>
      </c>
      <c r="D79" s="304"/>
      <c r="E79" s="318" t="s">
        <v>208</v>
      </c>
      <c r="F79" s="318"/>
      <c r="G79" s="318"/>
      <c r="H79" s="318"/>
      <c r="I79" s="304">
        <v>2001</v>
      </c>
      <c r="J79" s="304"/>
      <c r="K79" s="304" t="s">
        <v>135</v>
      </c>
      <c r="L79" s="304"/>
      <c r="M79" s="61" t="s">
        <v>209</v>
      </c>
      <c r="N79" s="304">
        <v>15</v>
      </c>
      <c r="O79" s="304"/>
    </row>
    <row r="80" spans="2:15" ht="15">
      <c r="B80" s="50">
        <v>65</v>
      </c>
      <c r="C80" s="304">
        <v>119</v>
      </c>
      <c r="D80" s="304"/>
      <c r="E80" s="318" t="s">
        <v>210</v>
      </c>
      <c r="F80" s="318"/>
      <c r="G80" s="318"/>
      <c r="H80" s="318"/>
      <c r="I80" s="304">
        <v>2001</v>
      </c>
      <c r="J80" s="304"/>
      <c r="K80" s="304" t="s">
        <v>139</v>
      </c>
      <c r="L80" s="304"/>
      <c r="M80" s="61" t="s">
        <v>211</v>
      </c>
      <c r="N80" s="304">
        <v>16</v>
      </c>
      <c r="O80" s="304"/>
    </row>
    <row r="81" spans="2:15" ht="14.25">
      <c r="B81" s="305" t="s">
        <v>212</v>
      </c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7"/>
    </row>
    <row r="82" spans="2:15" ht="15">
      <c r="B82" s="308" t="s">
        <v>213</v>
      </c>
      <c r="C82" s="308"/>
      <c r="D82" s="308"/>
      <c r="E82" s="308"/>
      <c r="F82" s="308"/>
      <c r="G82" s="308"/>
      <c r="H82" s="308"/>
      <c r="I82" s="309"/>
      <c r="J82" s="309"/>
      <c r="K82" s="309"/>
      <c r="L82" s="310"/>
      <c r="M82" s="311"/>
      <c r="N82" s="312"/>
      <c r="O82" s="313"/>
    </row>
    <row r="83" spans="2:15" ht="15">
      <c r="B83" s="50">
        <v>68</v>
      </c>
      <c r="C83" s="304">
        <v>136</v>
      </c>
      <c r="D83" s="304"/>
      <c r="E83" s="318" t="s">
        <v>214</v>
      </c>
      <c r="F83" s="318"/>
      <c r="G83" s="318"/>
      <c r="H83" s="318"/>
      <c r="I83" s="304">
        <v>2001</v>
      </c>
      <c r="J83" s="304"/>
      <c r="K83" s="304" t="s">
        <v>139</v>
      </c>
      <c r="L83" s="304"/>
      <c r="M83" s="61">
        <v>0.9548611111111112</v>
      </c>
      <c r="N83" s="304">
        <v>1</v>
      </c>
      <c r="O83" s="304"/>
    </row>
    <row r="84" spans="2:15" ht="15">
      <c r="B84" s="50">
        <v>69</v>
      </c>
      <c r="C84" s="304">
        <v>138</v>
      </c>
      <c r="D84" s="304"/>
      <c r="E84" s="318" t="s">
        <v>215</v>
      </c>
      <c r="F84" s="318"/>
      <c r="G84" s="318"/>
      <c r="H84" s="318"/>
      <c r="I84" s="304">
        <v>2001</v>
      </c>
      <c r="J84" s="304"/>
      <c r="K84" s="304" t="s">
        <v>196</v>
      </c>
      <c r="L84" s="304"/>
      <c r="M84" s="61">
        <v>0.9569444444444444</v>
      </c>
      <c r="N84" s="304">
        <v>2</v>
      </c>
      <c r="O84" s="304"/>
    </row>
    <row r="85" spans="2:15" ht="15">
      <c r="B85" s="50">
        <v>70</v>
      </c>
      <c r="C85" s="304">
        <v>139</v>
      </c>
      <c r="D85" s="304"/>
      <c r="E85" s="318" t="s">
        <v>216</v>
      </c>
      <c r="F85" s="318"/>
      <c r="G85" s="318"/>
      <c r="H85" s="318"/>
      <c r="I85" s="304">
        <v>2001</v>
      </c>
      <c r="J85" s="304"/>
      <c r="K85" s="304" t="s">
        <v>196</v>
      </c>
      <c r="L85" s="304"/>
      <c r="M85" s="61" t="s">
        <v>217</v>
      </c>
      <c r="N85" s="304">
        <v>3</v>
      </c>
      <c r="O85" s="304"/>
    </row>
    <row r="86" spans="2:15" ht="15">
      <c r="B86" s="50">
        <v>71</v>
      </c>
      <c r="C86" s="304">
        <v>133</v>
      </c>
      <c r="D86" s="304"/>
      <c r="E86" s="318" t="s">
        <v>218</v>
      </c>
      <c r="F86" s="318"/>
      <c r="G86" s="318"/>
      <c r="H86" s="318"/>
      <c r="I86" s="304">
        <v>2000</v>
      </c>
      <c r="J86" s="304"/>
      <c r="K86" s="304" t="s">
        <v>135</v>
      </c>
      <c r="L86" s="304"/>
      <c r="M86" s="61" t="s">
        <v>219</v>
      </c>
      <c r="N86" s="304">
        <v>4</v>
      </c>
      <c r="O86" s="304"/>
    </row>
    <row r="87" spans="2:15" ht="15">
      <c r="B87" s="50">
        <v>72</v>
      </c>
      <c r="C87" s="304">
        <v>135</v>
      </c>
      <c r="D87" s="304"/>
      <c r="E87" s="318" t="s">
        <v>220</v>
      </c>
      <c r="F87" s="318"/>
      <c r="G87" s="318"/>
      <c r="H87" s="318"/>
      <c r="I87" s="304">
        <v>2001</v>
      </c>
      <c r="J87" s="304"/>
      <c r="K87" s="304" t="s">
        <v>139</v>
      </c>
      <c r="L87" s="304"/>
      <c r="M87" s="61" t="s">
        <v>221</v>
      </c>
      <c r="N87" s="304">
        <v>5</v>
      </c>
      <c r="O87" s="304"/>
    </row>
    <row r="88" spans="2:15" ht="15">
      <c r="B88" s="50">
        <v>73</v>
      </c>
      <c r="C88" s="304">
        <v>134</v>
      </c>
      <c r="D88" s="304"/>
      <c r="E88" s="318" t="s">
        <v>222</v>
      </c>
      <c r="F88" s="318"/>
      <c r="G88" s="318"/>
      <c r="H88" s="318"/>
      <c r="I88" s="304">
        <v>2001</v>
      </c>
      <c r="J88" s="304"/>
      <c r="K88" s="304" t="s">
        <v>139</v>
      </c>
      <c r="L88" s="304"/>
      <c r="M88" s="62"/>
      <c r="N88" s="304"/>
      <c r="O88" s="304"/>
    </row>
    <row r="89" spans="2:15" ht="14.25">
      <c r="B89" s="305" t="s">
        <v>212</v>
      </c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7"/>
    </row>
    <row r="90" spans="2:15" ht="15">
      <c r="B90" s="308" t="s">
        <v>223</v>
      </c>
      <c r="C90" s="308"/>
      <c r="D90" s="308"/>
      <c r="E90" s="308"/>
      <c r="F90" s="308"/>
      <c r="G90" s="308"/>
      <c r="H90" s="308"/>
      <c r="I90" s="309"/>
      <c r="J90" s="309"/>
      <c r="K90" s="309"/>
      <c r="L90" s="310"/>
      <c r="M90" s="311"/>
      <c r="N90" s="312"/>
      <c r="O90" s="313"/>
    </row>
    <row r="91" spans="2:15" ht="15">
      <c r="B91" s="50">
        <v>74</v>
      </c>
      <c r="C91" s="304">
        <v>153</v>
      </c>
      <c r="D91" s="304"/>
      <c r="E91" s="318" t="s">
        <v>224</v>
      </c>
      <c r="F91" s="318"/>
      <c r="G91" s="318"/>
      <c r="H91" s="318"/>
      <c r="I91" s="304">
        <v>1999</v>
      </c>
      <c r="J91" s="304"/>
      <c r="K91" s="304" t="s">
        <v>61</v>
      </c>
      <c r="L91" s="304"/>
      <c r="M91" s="61">
        <v>0.8756944444444444</v>
      </c>
      <c r="N91" s="304">
        <v>1</v>
      </c>
      <c r="O91" s="304"/>
    </row>
    <row r="92" spans="2:15" ht="15">
      <c r="B92" s="50">
        <v>75</v>
      </c>
      <c r="C92" s="304">
        <v>150</v>
      </c>
      <c r="D92" s="304"/>
      <c r="E92" s="318" t="s">
        <v>225</v>
      </c>
      <c r="F92" s="318"/>
      <c r="G92" s="318"/>
      <c r="H92" s="318"/>
      <c r="I92" s="304">
        <v>1999</v>
      </c>
      <c r="J92" s="304"/>
      <c r="K92" s="304" t="s">
        <v>196</v>
      </c>
      <c r="L92" s="304"/>
      <c r="M92" s="61">
        <v>0.9409722222222222</v>
      </c>
      <c r="N92" s="304">
        <v>2</v>
      </c>
      <c r="O92" s="304"/>
    </row>
    <row r="93" spans="2:15" ht="15">
      <c r="B93" s="50">
        <v>76</v>
      </c>
      <c r="C93" s="304">
        <v>141</v>
      </c>
      <c r="D93" s="304"/>
      <c r="E93" s="318" t="s">
        <v>226</v>
      </c>
      <c r="F93" s="318"/>
      <c r="G93" s="318"/>
      <c r="H93" s="318"/>
      <c r="I93" s="304">
        <v>1998</v>
      </c>
      <c r="J93" s="304"/>
      <c r="K93" s="304" t="s">
        <v>196</v>
      </c>
      <c r="L93" s="304"/>
      <c r="M93" s="61">
        <v>0.9930555555555555</v>
      </c>
      <c r="N93" s="304">
        <v>3</v>
      </c>
      <c r="O93" s="304"/>
    </row>
    <row r="94" spans="2:15" ht="15">
      <c r="B94" s="50">
        <v>77</v>
      </c>
      <c r="C94" s="304">
        <v>144</v>
      </c>
      <c r="D94" s="304"/>
      <c r="E94" s="322" t="s">
        <v>227</v>
      </c>
      <c r="F94" s="322"/>
      <c r="G94" s="322"/>
      <c r="H94" s="322"/>
      <c r="I94" s="304">
        <v>1999</v>
      </c>
      <c r="J94" s="304"/>
      <c r="K94" s="304" t="s">
        <v>131</v>
      </c>
      <c r="L94" s="304"/>
      <c r="M94" s="61" t="s">
        <v>228</v>
      </c>
      <c r="N94" s="304">
        <v>4</v>
      </c>
      <c r="O94" s="304"/>
    </row>
    <row r="95" spans="2:15" ht="14.25">
      <c r="B95" s="305" t="s">
        <v>212</v>
      </c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7"/>
    </row>
    <row r="96" spans="2:15" ht="15">
      <c r="B96" s="308" t="s">
        <v>230</v>
      </c>
      <c r="C96" s="308"/>
      <c r="D96" s="308"/>
      <c r="E96" s="308"/>
      <c r="F96" s="308"/>
      <c r="G96" s="308"/>
      <c r="H96" s="308"/>
      <c r="I96" s="309"/>
      <c r="J96" s="309"/>
      <c r="K96" s="309"/>
      <c r="L96" s="310"/>
      <c r="M96" s="311"/>
      <c r="N96" s="312"/>
      <c r="O96" s="313"/>
    </row>
    <row r="97" spans="2:15" ht="15">
      <c r="B97" s="50">
        <v>81</v>
      </c>
      <c r="C97" s="304">
        <v>146</v>
      </c>
      <c r="D97" s="304"/>
      <c r="E97" s="318" t="s">
        <v>231</v>
      </c>
      <c r="F97" s="318"/>
      <c r="G97" s="318"/>
      <c r="H97" s="318"/>
      <c r="I97" s="304">
        <v>1992</v>
      </c>
      <c r="J97" s="304"/>
      <c r="K97" s="304" t="s">
        <v>61</v>
      </c>
      <c r="L97" s="304"/>
      <c r="M97" s="61">
        <v>0.7458333333333332</v>
      </c>
      <c r="N97" s="304">
        <v>1</v>
      </c>
      <c r="O97" s="304"/>
    </row>
    <row r="98" spans="2:15" ht="15">
      <c r="B98" s="50">
        <v>82</v>
      </c>
      <c r="C98" s="304">
        <v>154</v>
      </c>
      <c r="D98" s="304"/>
      <c r="E98" s="318" t="s">
        <v>232</v>
      </c>
      <c r="F98" s="318"/>
      <c r="G98" s="318"/>
      <c r="H98" s="318"/>
      <c r="I98" s="304">
        <v>1986</v>
      </c>
      <c r="J98" s="304"/>
      <c r="K98" s="304" t="s">
        <v>38</v>
      </c>
      <c r="L98" s="304"/>
      <c r="M98" s="61">
        <v>0.7916666666666666</v>
      </c>
      <c r="N98" s="304">
        <v>2</v>
      </c>
      <c r="O98" s="304"/>
    </row>
    <row r="99" spans="2:15" ht="15">
      <c r="B99" s="50">
        <v>83</v>
      </c>
      <c r="C99" s="304">
        <v>145</v>
      </c>
      <c r="D99" s="304"/>
      <c r="E99" s="318" t="s">
        <v>62</v>
      </c>
      <c r="F99" s="318"/>
      <c r="G99" s="318"/>
      <c r="H99" s="318"/>
      <c r="I99" s="304">
        <v>1989</v>
      </c>
      <c r="J99" s="304"/>
      <c r="K99" s="304" t="s">
        <v>38</v>
      </c>
      <c r="L99" s="304"/>
      <c r="M99" s="61">
        <v>0.8361111111111111</v>
      </c>
      <c r="N99" s="304">
        <v>3</v>
      </c>
      <c r="O99" s="304"/>
    </row>
    <row r="100" spans="2:15" ht="15">
      <c r="B100" s="50">
        <v>84</v>
      </c>
      <c r="C100" s="304">
        <v>147</v>
      </c>
      <c r="D100" s="304"/>
      <c r="E100" s="318" t="s">
        <v>233</v>
      </c>
      <c r="F100" s="318"/>
      <c r="G100" s="318"/>
      <c r="H100" s="318"/>
      <c r="I100" s="304">
        <v>1991</v>
      </c>
      <c r="J100" s="304"/>
      <c r="K100" s="304" t="s">
        <v>51</v>
      </c>
      <c r="L100" s="304"/>
      <c r="M100" s="63" t="s">
        <v>234</v>
      </c>
      <c r="N100" s="304">
        <v>4</v>
      </c>
      <c r="O100" s="304"/>
    </row>
    <row r="101" spans="2:15" ht="14.25">
      <c r="B101" s="305" t="s">
        <v>123</v>
      </c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7"/>
    </row>
    <row r="102" spans="2:15" ht="15">
      <c r="B102" s="308" t="s">
        <v>235</v>
      </c>
      <c r="C102" s="308"/>
      <c r="D102" s="308"/>
      <c r="E102" s="308"/>
      <c r="F102" s="308"/>
      <c r="G102" s="308"/>
      <c r="H102" s="308"/>
      <c r="I102" s="309"/>
      <c r="J102" s="309"/>
      <c r="K102" s="309"/>
      <c r="L102" s="310"/>
      <c r="M102" s="311"/>
      <c r="N102" s="312"/>
      <c r="O102" s="313"/>
    </row>
    <row r="103" spans="2:15" ht="15">
      <c r="B103" s="54">
        <v>85</v>
      </c>
      <c r="C103" s="323">
        <v>36</v>
      </c>
      <c r="D103" s="323"/>
      <c r="E103" s="324" t="s">
        <v>236</v>
      </c>
      <c r="F103" s="324"/>
      <c r="G103" s="324"/>
      <c r="H103" s="324"/>
      <c r="I103" s="304">
        <v>1968</v>
      </c>
      <c r="J103" s="304"/>
      <c r="K103" s="304" t="s">
        <v>237</v>
      </c>
      <c r="L103" s="304"/>
      <c r="M103" s="55">
        <v>0.4534722222222222</v>
      </c>
      <c r="N103" s="304">
        <v>1</v>
      </c>
      <c r="O103" s="304"/>
    </row>
    <row r="104" spans="2:15" ht="15">
      <c r="B104" s="50">
        <v>86</v>
      </c>
      <c r="C104" s="304">
        <v>46</v>
      </c>
      <c r="D104" s="304"/>
      <c r="E104" s="318" t="s">
        <v>238</v>
      </c>
      <c r="F104" s="318"/>
      <c r="G104" s="318"/>
      <c r="H104" s="318"/>
      <c r="I104" s="304">
        <v>1958</v>
      </c>
      <c r="J104" s="304"/>
      <c r="K104" s="304" t="s">
        <v>61</v>
      </c>
      <c r="L104" s="304"/>
      <c r="M104" s="55">
        <v>0.4826388888888889</v>
      </c>
      <c r="N104" s="304">
        <v>2</v>
      </c>
      <c r="O104" s="304"/>
    </row>
    <row r="105" spans="2:15" ht="15">
      <c r="B105" s="54">
        <v>87</v>
      </c>
      <c r="C105" s="304">
        <v>45</v>
      </c>
      <c r="D105" s="304"/>
      <c r="E105" s="318" t="s">
        <v>239</v>
      </c>
      <c r="F105" s="318"/>
      <c r="G105" s="318"/>
      <c r="H105" s="318"/>
      <c r="I105" s="304">
        <v>1971</v>
      </c>
      <c r="J105" s="304"/>
      <c r="K105" s="304" t="s">
        <v>51</v>
      </c>
      <c r="L105" s="304"/>
      <c r="M105" s="55">
        <v>0.5104166666666666</v>
      </c>
      <c r="N105" s="304">
        <v>3</v>
      </c>
      <c r="O105" s="304"/>
    </row>
    <row r="106" spans="2:15" ht="15">
      <c r="B106" s="50">
        <v>88</v>
      </c>
      <c r="C106" s="304">
        <v>38</v>
      </c>
      <c r="D106" s="304"/>
      <c r="E106" s="318" t="s">
        <v>70</v>
      </c>
      <c r="F106" s="318"/>
      <c r="G106" s="318"/>
      <c r="H106" s="318"/>
      <c r="I106" s="304">
        <v>1965</v>
      </c>
      <c r="J106" s="304"/>
      <c r="K106" s="304" t="s">
        <v>61</v>
      </c>
      <c r="L106" s="304"/>
      <c r="M106" s="55">
        <v>0.5722222222222222</v>
      </c>
      <c r="N106" s="304">
        <v>4</v>
      </c>
      <c r="O106" s="304"/>
    </row>
    <row r="107" spans="2:15" ht="14.25">
      <c r="B107" s="305" t="s">
        <v>240</v>
      </c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7"/>
    </row>
    <row r="108" spans="2:15" ht="15">
      <c r="B108" s="308" t="s">
        <v>241</v>
      </c>
      <c r="C108" s="308"/>
      <c r="D108" s="308"/>
      <c r="E108" s="308"/>
      <c r="F108" s="308"/>
      <c r="G108" s="308"/>
      <c r="H108" s="308"/>
      <c r="I108" s="309"/>
      <c r="J108" s="309"/>
      <c r="K108" s="309"/>
      <c r="L108" s="310"/>
      <c r="M108" s="311"/>
      <c r="N108" s="312"/>
      <c r="O108" s="313"/>
    </row>
    <row r="109" spans="2:15" ht="15">
      <c r="B109" s="50">
        <v>91</v>
      </c>
      <c r="C109" s="304">
        <v>206</v>
      </c>
      <c r="D109" s="304"/>
      <c r="E109" s="318" t="s">
        <v>242</v>
      </c>
      <c r="F109" s="318"/>
      <c r="G109" s="318"/>
      <c r="H109" s="318"/>
      <c r="I109" s="304">
        <v>1998</v>
      </c>
      <c r="J109" s="304"/>
      <c r="K109" s="304" t="s">
        <v>139</v>
      </c>
      <c r="L109" s="304"/>
      <c r="M109" s="62" t="s">
        <v>243</v>
      </c>
      <c r="N109" s="304">
        <v>1</v>
      </c>
      <c r="O109" s="304"/>
    </row>
    <row r="110" spans="2:15" ht="15">
      <c r="B110" s="50">
        <v>92</v>
      </c>
      <c r="C110" s="304">
        <v>200</v>
      </c>
      <c r="D110" s="304"/>
      <c r="E110" s="318" t="s">
        <v>244</v>
      </c>
      <c r="F110" s="318"/>
      <c r="G110" s="318"/>
      <c r="H110" s="318"/>
      <c r="I110" s="304">
        <v>1998</v>
      </c>
      <c r="J110" s="304"/>
      <c r="K110" s="304" t="s">
        <v>133</v>
      </c>
      <c r="L110" s="304"/>
      <c r="M110" s="62" t="s">
        <v>245</v>
      </c>
      <c r="N110" s="304">
        <v>2</v>
      </c>
      <c r="O110" s="304"/>
    </row>
    <row r="111" spans="2:15" ht="15">
      <c r="B111" s="50">
        <v>93</v>
      </c>
      <c r="C111" s="304">
        <v>201</v>
      </c>
      <c r="D111" s="304"/>
      <c r="E111" s="318" t="s">
        <v>246</v>
      </c>
      <c r="F111" s="318"/>
      <c r="G111" s="318"/>
      <c r="H111" s="318"/>
      <c r="I111" s="304">
        <v>1998</v>
      </c>
      <c r="J111" s="304"/>
      <c r="K111" s="304" t="s">
        <v>133</v>
      </c>
      <c r="L111" s="304"/>
      <c r="M111" s="62" t="s">
        <v>247</v>
      </c>
      <c r="N111" s="304">
        <v>3</v>
      </c>
      <c r="O111" s="304"/>
    </row>
    <row r="112" spans="2:15" ht="15">
      <c r="B112" s="50">
        <v>94</v>
      </c>
      <c r="C112" s="304">
        <v>207</v>
      </c>
      <c r="D112" s="304"/>
      <c r="E112" s="318" t="s">
        <v>248</v>
      </c>
      <c r="F112" s="318"/>
      <c r="G112" s="318"/>
      <c r="H112" s="318"/>
      <c r="I112" s="304">
        <v>1999</v>
      </c>
      <c r="J112" s="304"/>
      <c r="K112" s="304" t="s">
        <v>196</v>
      </c>
      <c r="L112" s="304"/>
      <c r="M112" s="62" t="s">
        <v>249</v>
      </c>
      <c r="N112" s="304">
        <v>4</v>
      </c>
      <c r="O112" s="304"/>
    </row>
    <row r="113" spans="2:15" ht="15">
      <c r="B113" s="50">
        <v>95</v>
      </c>
      <c r="C113" s="304">
        <v>238</v>
      </c>
      <c r="D113" s="304"/>
      <c r="E113" s="318" t="s">
        <v>250</v>
      </c>
      <c r="F113" s="318"/>
      <c r="G113" s="318"/>
      <c r="H113" s="318"/>
      <c r="I113" s="304">
        <v>1998</v>
      </c>
      <c r="J113" s="304"/>
      <c r="K113" s="304" t="s">
        <v>131</v>
      </c>
      <c r="L113" s="304"/>
      <c r="M113" s="62" t="s">
        <v>251</v>
      </c>
      <c r="N113" s="304">
        <v>5</v>
      </c>
      <c r="O113" s="304"/>
    </row>
    <row r="114" spans="2:15" ht="15">
      <c r="B114" s="50">
        <v>96</v>
      </c>
      <c r="C114" s="304">
        <v>203</v>
      </c>
      <c r="D114" s="304"/>
      <c r="E114" s="318" t="s">
        <v>252</v>
      </c>
      <c r="F114" s="318"/>
      <c r="G114" s="318"/>
      <c r="H114" s="318"/>
      <c r="I114" s="304">
        <v>1998</v>
      </c>
      <c r="J114" s="304"/>
      <c r="K114" s="304" t="s">
        <v>253</v>
      </c>
      <c r="L114" s="304"/>
      <c r="M114" s="62" t="s">
        <v>254</v>
      </c>
      <c r="N114" s="304">
        <v>6</v>
      </c>
      <c r="O114" s="304"/>
    </row>
    <row r="115" spans="2:15" ht="15">
      <c r="B115" s="50">
        <v>97</v>
      </c>
      <c r="C115" s="304">
        <v>208</v>
      </c>
      <c r="D115" s="304"/>
      <c r="E115" s="318" t="s">
        <v>255</v>
      </c>
      <c r="F115" s="318"/>
      <c r="G115" s="318"/>
      <c r="H115" s="318"/>
      <c r="I115" s="304">
        <v>1998</v>
      </c>
      <c r="J115" s="304"/>
      <c r="K115" s="304" t="s">
        <v>184</v>
      </c>
      <c r="L115" s="304"/>
      <c r="M115" s="62" t="s">
        <v>256</v>
      </c>
      <c r="N115" s="304">
        <v>7</v>
      </c>
      <c r="O115" s="304"/>
    </row>
    <row r="116" spans="2:15" ht="15">
      <c r="B116" s="50">
        <v>98</v>
      </c>
      <c r="C116" s="304">
        <v>209</v>
      </c>
      <c r="D116" s="304"/>
      <c r="E116" s="318" t="s">
        <v>257</v>
      </c>
      <c r="F116" s="318"/>
      <c r="G116" s="318"/>
      <c r="H116" s="318"/>
      <c r="I116" s="304">
        <v>1999</v>
      </c>
      <c r="J116" s="304"/>
      <c r="K116" s="304" t="s">
        <v>184</v>
      </c>
      <c r="L116" s="304"/>
      <c r="M116" s="62" t="s">
        <v>258</v>
      </c>
      <c r="N116" s="304">
        <v>8</v>
      </c>
      <c r="O116" s="304"/>
    </row>
    <row r="117" spans="2:15" ht="14.25">
      <c r="B117" s="305" t="s">
        <v>259</v>
      </c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7"/>
    </row>
    <row r="118" spans="2:15" ht="15">
      <c r="B118" s="308" t="s">
        <v>260</v>
      </c>
      <c r="C118" s="308"/>
      <c r="D118" s="308"/>
      <c r="E118" s="308"/>
      <c r="F118" s="308"/>
      <c r="G118" s="308"/>
      <c r="H118" s="308"/>
      <c r="I118" s="309"/>
      <c r="J118" s="309"/>
      <c r="K118" s="309"/>
      <c r="L118" s="310"/>
      <c r="M118" s="311"/>
      <c r="N118" s="312"/>
      <c r="O118" s="313"/>
    </row>
    <row r="119" spans="2:15" ht="15">
      <c r="B119" s="50">
        <v>100</v>
      </c>
      <c r="C119" s="304">
        <v>248</v>
      </c>
      <c r="D119" s="304"/>
      <c r="E119" s="318" t="s">
        <v>261</v>
      </c>
      <c r="F119" s="318"/>
      <c r="G119" s="318"/>
      <c r="H119" s="318"/>
      <c r="I119" s="304">
        <v>1988</v>
      </c>
      <c r="J119" s="304"/>
      <c r="K119" s="304" t="s">
        <v>61</v>
      </c>
      <c r="L119" s="304"/>
      <c r="M119" s="62" t="s">
        <v>262</v>
      </c>
      <c r="N119" s="304">
        <v>1</v>
      </c>
      <c r="O119" s="304"/>
    </row>
    <row r="120" spans="2:15" ht="15">
      <c r="B120" s="50">
        <v>101</v>
      </c>
      <c r="C120" s="304">
        <v>233</v>
      </c>
      <c r="D120" s="304"/>
      <c r="E120" s="318" t="s">
        <v>63</v>
      </c>
      <c r="F120" s="318"/>
      <c r="G120" s="318"/>
      <c r="H120" s="318"/>
      <c r="I120" s="304">
        <v>1989</v>
      </c>
      <c r="J120" s="304"/>
      <c r="K120" s="304" t="s">
        <v>38</v>
      </c>
      <c r="L120" s="304"/>
      <c r="M120" s="62" t="s">
        <v>263</v>
      </c>
      <c r="N120" s="304">
        <v>2</v>
      </c>
      <c r="O120" s="304"/>
    </row>
    <row r="121" spans="2:15" ht="15">
      <c r="B121" s="50">
        <v>102</v>
      </c>
      <c r="C121" s="304">
        <v>258</v>
      </c>
      <c r="D121" s="304"/>
      <c r="E121" s="318" t="s">
        <v>106</v>
      </c>
      <c r="F121" s="318"/>
      <c r="G121" s="318"/>
      <c r="H121" s="318"/>
      <c r="I121" s="304">
        <v>1991</v>
      </c>
      <c r="J121" s="304"/>
      <c r="K121" s="304" t="s">
        <v>61</v>
      </c>
      <c r="L121" s="304"/>
      <c r="M121" s="62" t="s">
        <v>264</v>
      </c>
      <c r="N121" s="304">
        <v>3</v>
      </c>
      <c r="O121" s="304"/>
    </row>
    <row r="122" spans="2:15" ht="15">
      <c r="B122" s="50">
        <v>103</v>
      </c>
      <c r="C122" s="304">
        <v>235</v>
      </c>
      <c r="D122" s="304"/>
      <c r="E122" s="318" t="s">
        <v>101</v>
      </c>
      <c r="F122" s="318"/>
      <c r="G122" s="318"/>
      <c r="H122" s="318"/>
      <c r="I122" s="304">
        <v>1989</v>
      </c>
      <c r="J122" s="304"/>
      <c r="K122" s="304" t="s">
        <v>51</v>
      </c>
      <c r="L122" s="304"/>
      <c r="M122" s="62" t="s">
        <v>265</v>
      </c>
      <c r="N122" s="304">
        <v>4</v>
      </c>
      <c r="O122" s="304"/>
    </row>
    <row r="123" spans="2:15" ht="15">
      <c r="B123" s="50">
        <v>104</v>
      </c>
      <c r="C123" s="304">
        <v>232</v>
      </c>
      <c r="D123" s="304"/>
      <c r="E123" s="318" t="s">
        <v>266</v>
      </c>
      <c r="F123" s="318"/>
      <c r="G123" s="318"/>
      <c r="H123" s="318"/>
      <c r="I123" s="304">
        <v>1997</v>
      </c>
      <c r="J123" s="304"/>
      <c r="K123" s="304" t="s">
        <v>196</v>
      </c>
      <c r="L123" s="304"/>
      <c r="M123" s="62" t="s">
        <v>267</v>
      </c>
      <c r="N123" s="304">
        <v>5</v>
      </c>
      <c r="O123" s="304"/>
    </row>
    <row r="124" spans="2:15" ht="15">
      <c r="B124" s="50">
        <v>105</v>
      </c>
      <c r="C124" s="304">
        <v>231</v>
      </c>
      <c r="D124" s="304"/>
      <c r="E124" s="318" t="s">
        <v>268</v>
      </c>
      <c r="F124" s="318"/>
      <c r="G124" s="318"/>
      <c r="H124" s="318"/>
      <c r="I124" s="304">
        <v>1997</v>
      </c>
      <c r="J124" s="304"/>
      <c r="K124" s="304" t="s">
        <v>237</v>
      </c>
      <c r="L124" s="304"/>
      <c r="M124" s="62" t="s">
        <v>229</v>
      </c>
      <c r="N124" s="304"/>
      <c r="O124" s="304"/>
    </row>
    <row r="125" spans="2:15" ht="14.25">
      <c r="B125" s="305" t="s">
        <v>259</v>
      </c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7"/>
    </row>
    <row r="126" spans="2:15" ht="15">
      <c r="B126" s="308" t="s">
        <v>269</v>
      </c>
      <c r="C126" s="308"/>
      <c r="D126" s="308"/>
      <c r="E126" s="308"/>
      <c r="F126" s="308"/>
      <c r="G126" s="308"/>
      <c r="H126" s="308"/>
      <c r="I126" s="309"/>
      <c r="J126" s="309"/>
      <c r="K126" s="309"/>
      <c r="L126" s="310"/>
      <c r="M126" s="311"/>
      <c r="N126" s="312"/>
      <c r="O126" s="313"/>
    </row>
    <row r="127" spans="2:15" ht="15">
      <c r="B127" s="50">
        <v>110</v>
      </c>
      <c r="C127" s="304">
        <v>255</v>
      </c>
      <c r="D127" s="304"/>
      <c r="E127" s="318" t="s">
        <v>108</v>
      </c>
      <c r="F127" s="318"/>
      <c r="G127" s="318"/>
      <c r="H127" s="318"/>
      <c r="I127" s="304">
        <v>1980</v>
      </c>
      <c r="J127" s="304"/>
      <c r="K127" s="304" t="s">
        <v>38</v>
      </c>
      <c r="L127" s="304"/>
      <c r="M127" s="62" t="s">
        <v>270</v>
      </c>
      <c r="N127" s="304">
        <v>1</v>
      </c>
      <c r="O127" s="304"/>
    </row>
    <row r="128" spans="2:15" ht="15">
      <c r="B128" s="50">
        <v>111</v>
      </c>
      <c r="C128" s="304">
        <v>261</v>
      </c>
      <c r="D128" s="304"/>
      <c r="E128" s="318" t="s">
        <v>271</v>
      </c>
      <c r="F128" s="318"/>
      <c r="G128" s="318"/>
      <c r="H128" s="318"/>
      <c r="I128" s="304">
        <v>1976</v>
      </c>
      <c r="J128" s="304"/>
      <c r="K128" s="304" t="s">
        <v>61</v>
      </c>
      <c r="L128" s="304"/>
      <c r="M128" s="62" t="s">
        <v>272</v>
      </c>
      <c r="N128" s="304">
        <v>2</v>
      </c>
      <c r="O128" s="304"/>
    </row>
    <row r="129" spans="2:15" ht="15">
      <c r="B129" s="50">
        <v>112</v>
      </c>
      <c r="C129" s="304">
        <v>246</v>
      </c>
      <c r="D129" s="304"/>
      <c r="E129" s="318" t="s">
        <v>273</v>
      </c>
      <c r="F129" s="318"/>
      <c r="G129" s="318"/>
      <c r="H129" s="318"/>
      <c r="I129" s="304">
        <v>1979</v>
      </c>
      <c r="J129" s="304"/>
      <c r="K129" s="304" t="s">
        <v>61</v>
      </c>
      <c r="L129" s="304"/>
      <c r="M129" s="62" t="s">
        <v>274</v>
      </c>
      <c r="N129" s="304">
        <v>3</v>
      </c>
      <c r="O129" s="304"/>
    </row>
    <row r="130" spans="2:15" ht="15">
      <c r="B130" s="50">
        <v>113</v>
      </c>
      <c r="C130" s="304">
        <v>240</v>
      </c>
      <c r="D130" s="304"/>
      <c r="E130" s="318" t="s">
        <v>275</v>
      </c>
      <c r="F130" s="318"/>
      <c r="G130" s="318"/>
      <c r="H130" s="318"/>
      <c r="I130" s="304">
        <v>1979</v>
      </c>
      <c r="J130" s="304"/>
      <c r="K130" s="304" t="s">
        <v>61</v>
      </c>
      <c r="L130" s="304"/>
      <c r="M130" s="62" t="s">
        <v>276</v>
      </c>
      <c r="N130" s="304">
        <v>4</v>
      </c>
      <c r="O130" s="304"/>
    </row>
    <row r="131" spans="2:15" ht="15">
      <c r="B131" s="50">
        <v>114</v>
      </c>
      <c r="C131" s="304">
        <v>241</v>
      </c>
      <c r="D131" s="304"/>
      <c r="E131" s="318" t="s">
        <v>277</v>
      </c>
      <c r="F131" s="318"/>
      <c r="G131" s="318"/>
      <c r="H131" s="318"/>
      <c r="I131" s="304">
        <v>1982</v>
      </c>
      <c r="J131" s="304"/>
      <c r="K131" s="304" t="s">
        <v>61</v>
      </c>
      <c r="L131" s="304"/>
      <c r="M131" s="62" t="s">
        <v>278</v>
      </c>
      <c r="N131" s="304">
        <v>5</v>
      </c>
      <c r="O131" s="304"/>
    </row>
    <row r="132" spans="2:15" ht="15">
      <c r="B132" s="59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64"/>
      <c r="N132" s="52"/>
      <c r="O132" s="53"/>
    </row>
    <row r="133" spans="2:15" ht="14.25">
      <c r="B133" s="305" t="s">
        <v>259</v>
      </c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7"/>
    </row>
    <row r="134" spans="2:15" ht="15">
      <c r="B134" s="308" t="s">
        <v>279</v>
      </c>
      <c r="C134" s="308"/>
      <c r="D134" s="308"/>
      <c r="E134" s="308"/>
      <c r="F134" s="308"/>
      <c r="G134" s="308"/>
      <c r="H134" s="308"/>
      <c r="I134" s="309"/>
      <c r="J134" s="309"/>
      <c r="K134" s="309"/>
      <c r="L134" s="310"/>
      <c r="M134" s="311"/>
      <c r="N134" s="312"/>
      <c r="O134" s="313"/>
    </row>
    <row r="135" spans="2:15" ht="15">
      <c r="B135" s="50">
        <v>116</v>
      </c>
      <c r="C135" s="304">
        <v>262</v>
      </c>
      <c r="D135" s="304"/>
      <c r="E135" s="318" t="s">
        <v>280</v>
      </c>
      <c r="F135" s="318"/>
      <c r="G135" s="318"/>
      <c r="H135" s="318"/>
      <c r="I135" s="304">
        <v>1975</v>
      </c>
      <c r="J135" s="304"/>
      <c r="K135" s="304" t="s">
        <v>61</v>
      </c>
      <c r="L135" s="304"/>
      <c r="M135" s="62" t="s">
        <v>281</v>
      </c>
      <c r="N135" s="304">
        <v>1</v>
      </c>
      <c r="O135" s="304"/>
    </row>
    <row r="136" spans="2:15" ht="15">
      <c r="B136" s="50">
        <v>117</v>
      </c>
      <c r="C136" s="304">
        <v>252</v>
      </c>
      <c r="D136" s="304"/>
      <c r="E136" s="318" t="s">
        <v>282</v>
      </c>
      <c r="F136" s="318"/>
      <c r="G136" s="318"/>
      <c r="H136" s="318"/>
      <c r="I136" s="304">
        <v>1974</v>
      </c>
      <c r="J136" s="304"/>
      <c r="K136" s="304" t="s">
        <v>61</v>
      </c>
      <c r="L136" s="304"/>
      <c r="M136" s="62" t="s">
        <v>283</v>
      </c>
      <c r="N136" s="304">
        <v>2</v>
      </c>
      <c r="O136" s="304"/>
    </row>
    <row r="137" spans="2:15" ht="15">
      <c r="B137" s="50">
        <v>118</v>
      </c>
      <c r="C137" s="304">
        <v>242</v>
      </c>
      <c r="D137" s="304"/>
      <c r="E137" s="318" t="s">
        <v>105</v>
      </c>
      <c r="F137" s="318"/>
      <c r="G137" s="318"/>
      <c r="H137" s="318"/>
      <c r="I137" s="304">
        <v>1970</v>
      </c>
      <c r="J137" s="304"/>
      <c r="K137" s="304" t="s">
        <v>38</v>
      </c>
      <c r="L137" s="304"/>
      <c r="M137" s="62" t="s">
        <v>284</v>
      </c>
      <c r="N137" s="304">
        <v>3</v>
      </c>
      <c r="O137" s="304"/>
    </row>
    <row r="138" spans="2:15" ht="15">
      <c r="B138" s="50">
        <v>119</v>
      </c>
      <c r="C138" s="304">
        <v>254</v>
      </c>
      <c r="D138" s="304"/>
      <c r="E138" s="318" t="s">
        <v>285</v>
      </c>
      <c r="F138" s="318"/>
      <c r="G138" s="318"/>
      <c r="H138" s="318"/>
      <c r="I138" s="304">
        <v>1967</v>
      </c>
      <c r="J138" s="304"/>
      <c r="K138" s="304" t="s">
        <v>61</v>
      </c>
      <c r="L138" s="304"/>
      <c r="M138" s="62" t="s">
        <v>286</v>
      </c>
      <c r="N138" s="304">
        <v>4</v>
      </c>
      <c r="O138" s="304"/>
    </row>
    <row r="139" spans="2:15" ht="15">
      <c r="B139" s="50">
        <v>120</v>
      </c>
      <c r="C139" s="304">
        <v>257</v>
      </c>
      <c r="D139" s="304"/>
      <c r="E139" s="318" t="s">
        <v>69</v>
      </c>
      <c r="F139" s="318"/>
      <c r="G139" s="318"/>
      <c r="H139" s="318"/>
      <c r="I139" s="304">
        <v>1967</v>
      </c>
      <c r="J139" s="304"/>
      <c r="K139" s="304" t="s">
        <v>61</v>
      </c>
      <c r="L139" s="304"/>
      <c r="M139" s="62" t="s">
        <v>287</v>
      </c>
      <c r="N139" s="304">
        <v>5</v>
      </c>
      <c r="O139" s="304"/>
    </row>
    <row r="140" spans="2:15" ht="15">
      <c r="B140" s="50">
        <v>121</v>
      </c>
      <c r="C140" s="304">
        <v>247</v>
      </c>
      <c r="D140" s="304"/>
      <c r="E140" s="318" t="s">
        <v>288</v>
      </c>
      <c r="F140" s="318"/>
      <c r="G140" s="318"/>
      <c r="H140" s="318"/>
      <c r="I140" s="304">
        <v>1966</v>
      </c>
      <c r="J140" s="304"/>
      <c r="K140" s="304" t="s">
        <v>61</v>
      </c>
      <c r="L140" s="304"/>
      <c r="M140" s="62" t="s">
        <v>289</v>
      </c>
      <c r="N140" s="304">
        <v>6</v>
      </c>
      <c r="O140" s="304"/>
    </row>
    <row r="141" spans="2:15" ht="14.25">
      <c r="B141" s="305" t="s">
        <v>259</v>
      </c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7"/>
    </row>
    <row r="142" spans="2:15" ht="15">
      <c r="B142" s="308" t="s">
        <v>290</v>
      </c>
      <c r="C142" s="308"/>
      <c r="D142" s="308"/>
      <c r="E142" s="308"/>
      <c r="F142" s="308"/>
      <c r="G142" s="308"/>
      <c r="H142" s="308"/>
      <c r="I142" s="309"/>
      <c r="J142" s="309"/>
      <c r="K142" s="309"/>
      <c r="L142" s="310"/>
      <c r="M142" s="311"/>
      <c r="N142" s="312"/>
      <c r="O142" s="313"/>
    </row>
    <row r="143" spans="2:15" ht="15">
      <c r="B143" s="50">
        <v>122</v>
      </c>
      <c r="C143" s="304">
        <v>202</v>
      </c>
      <c r="D143" s="304"/>
      <c r="E143" s="318" t="s">
        <v>291</v>
      </c>
      <c r="F143" s="318"/>
      <c r="G143" s="318"/>
      <c r="H143" s="318"/>
      <c r="I143" s="304">
        <v>1965</v>
      </c>
      <c r="J143" s="304"/>
      <c r="K143" s="304" t="s">
        <v>51</v>
      </c>
      <c r="L143" s="304"/>
      <c r="M143" s="65" t="s">
        <v>292</v>
      </c>
      <c r="N143" s="304">
        <v>1</v>
      </c>
      <c r="O143" s="304"/>
    </row>
    <row r="144" spans="2:15" ht="15">
      <c r="B144" s="50">
        <v>123</v>
      </c>
      <c r="C144" s="304">
        <v>244</v>
      </c>
      <c r="D144" s="304"/>
      <c r="E144" s="318" t="s">
        <v>71</v>
      </c>
      <c r="F144" s="318"/>
      <c r="G144" s="318"/>
      <c r="H144" s="318"/>
      <c r="I144" s="304">
        <v>1963</v>
      </c>
      <c r="J144" s="304"/>
      <c r="K144" s="304" t="s">
        <v>38</v>
      </c>
      <c r="L144" s="304"/>
      <c r="M144" s="62" t="s">
        <v>293</v>
      </c>
      <c r="N144" s="304">
        <v>2</v>
      </c>
      <c r="O144" s="304"/>
    </row>
    <row r="145" spans="2:15" ht="15">
      <c r="B145" s="50">
        <v>124</v>
      </c>
      <c r="C145" s="304">
        <v>245</v>
      </c>
      <c r="D145" s="304"/>
      <c r="E145" s="318" t="s">
        <v>294</v>
      </c>
      <c r="F145" s="318"/>
      <c r="G145" s="318"/>
      <c r="H145" s="318"/>
      <c r="I145" s="304">
        <v>1963</v>
      </c>
      <c r="J145" s="304"/>
      <c r="K145" s="304" t="s">
        <v>38</v>
      </c>
      <c r="L145" s="304"/>
      <c r="M145" s="62" t="s">
        <v>295</v>
      </c>
      <c r="N145" s="304">
        <v>3</v>
      </c>
      <c r="O145" s="304"/>
    </row>
    <row r="146" spans="2:15" ht="15">
      <c r="B146" s="50">
        <v>125</v>
      </c>
      <c r="C146" s="304">
        <v>253</v>
      </c>
      <c r="D146" s="304"/>
      <c r="E146" s="318" t="s">
        <v>296</v>
      </c>
      <c r="F146" s="318"/>
      <c r="G146" s="318"/>
      <c r="H146" s="318"/>
      <c r="I146" s="304">
        <v>1957</v>
      </c>
      <c r="J146" s="304"/>
      <c r="K146" s="304" t="s">
        <v>61</v>
      </c>
      <c r="L146" s="304"/>
      <c r="M146" s="62" t="s">
        <v>297</v>
      </c>
      <c r="N146" s="304">
        <v>4</v>
      </c>
      <c r="O146" s="304"/>
    </row>
    <row r="147" spans="2:15" ht="14.25">
      <c r="B147" s="305" t="s">
        <v>212</v>
      </c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7"/>
    </row>
    <row r="148" spans="2:15" ht="15">
      <c r="B148" s="308" t="s">
        <v>298</v>
      </c>
      <c r="C148" s="308"/>
      <c r="D148" s="308"/>
      <c r="E148" s="308"/>
      <c r="F148" s="308"/>
      <c r="G148" s="308"/>
      <c r="H148" s="308"/>
      <c r="I148" s="309"/>
      <c r="J148" s="309"/>
      <c r="K148" s="309"/>
      <c r="L148" s="310"/>
      <c r="M148" s="311"/>
      <c r="N148" s="312"/>
      <c r="O148" s="313"/>
    </row>
    <row r="149" spans="2:15" ht="15">
      <c r="B149" s="50">
        <v>128</v>
      </c>
      <c r="C149" s="304">
        <v>148</v>
      </c>
      <c r="D149" s="304"/>
      <c r="E149" s="318" t="s">
        <v>299</v>
      </c>
      <c r="F149" s="318"/>
      <c r="G149" s="318"/>
      <c r="H149" s="318"/>
      <c r="I149" s="304">
        <v>1955</v>
      </c>
      <c r="J149" s="304"/>
      <c r="K149" s="304" t="s">
        <v>38</v>
      </c>
      <c r="L149" s="304"/>
      <c r="M149" s="66">
        <v>0.88125</v>
      </c>
      <c r="N149" s="304">
        <v>1</v>
      </c>
      <c r="O149" s="304"/>
    </row>
    <row r="150" spans="2:15" ht="15">
      <c r="B150" s="50">
        <v>129</v>
      </c>
      <c r="C150" s="304">
        <v>152</v>
      </c>
      <c r="D150" s="304"/>
      <c r="E150" s="318" t="s">
        <v>300</v>
      </c>
      <c r="F150" s="318"/>
      <c r="G150" s="318"/>
      <c r="H150" s="318"/>
      <c r="I150" s="304">
        <v>1951</v>
      </c>
      <c r="J150" s="304"/>
      <c r="K150" s="304" t="s">
        <v>61</v>
      </c>
      <c r="L150" s="304"/>
      <c r="M150" s="66">
        <v>0.9006944444444445</v>
      </c>
      <c r="N150" s="304">
        <v>2</v>
      </c>
      <c r="O150" s="304"/>
    </row>
    <row r="151" spans="2:15" ht="15">
      <c r="B151" s="50">
        <v>130</v>
      </c>
      <c r="C151" s="304">
        <v>149</v>
      </c>
      <c r="D151" s="304"/>
      <c r="E151" s="322" t="s">
        <v>301</v>
      </c>
      <c r="F151" s="322"/>
      <c r="G151" s="322"/>
      <c r="H151" s="322"/>
      <c r="I151" s="304">
        <v>1947</v>
      </c>
      <c r="J151" s="304"/>
      <c r="K151" s="304" t="s">
        <v>51</v>
      </c>
      <c r="L151" s="304"/>
      <c r="M151" s="66" t="s">
        <v>302</v>
      </c>
      <c r="N151" s="304">
        <v>3</v>
      </c>
      <c r="O151" s="304"/>
    </row>
    <row r="152" spans="2:15" ht="15">
      <c r="B152" s="50">
        <v>131</v>
      </c>
      <c r="C152" s="304">
        <v>212</v>
      </c>
      <c r="D152" s="304"/>
      <c r="E152" s="318" t="s">
        <v>303</v>
      </c>
      <c r="F152" s="318"/>
      <c r="G152" s="318"/>
      <c r="H152" s="318"/>
      <c r="I152" s="304">
        <v>1935</v>
      </c>
      <c r="J152" s="304"/>
      <c r="K152" s="304" t="s">
        <v>51</v>
      </c>
      <c r="L152" s="304"/>
      <c r="M152" s="62" t="s">
        <v>304</v>
      </c>
      <c r="N152" s="304">
        <v>4</v>
      </c>
      <c r="O152" s="304"/>
    </row>
    <row r="153" spans="2:15" ht="14.25">
      <c r="B153" s="305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7"/>
    </row>
    <row r="154" spans="2:15" ht="14.25">
      <c r="B154" s="308" t="s">
        <v>305</v>
      </c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08"/>
      <c r="O154" s="319"/>
    </row>
    <row r="155" spans="2:15" ht="14.25">
      <c r="B155" s="308" t="s">
        <v>306</v>
      </c>
      <c r="C155" s="308"/>
      <c r="D155" s="308"/>
      <c r="E155" s="308"/>
      <c r="F155" s="308"/>
      <c r="G155" s="308"/>
      <c r="H155" s="308"/>
      <c r="I155" s="308"/>
      <c r="J155" s="308"/>
      <c r="K155" s="308"/>
      <c r="L155" s="308"/>
      <c r="M155" s="308"/>
      <c r="N155" s="308"/>
      <c r="O155" s="319"/>
    </row>
    <row r="156" spans="2:15" ht="14.25">
      <c r="B156" s="308" t="s">
        <v>307</v>
      </c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08"/>
      <c r="O156" s="319"/>
    </row>
    <row r="157" spans="2:15" ht="14.25">
      <c r="B157" s="308" t="s">
        <v>308</v>
      </c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8"/>
      <c r="N157" s="308"/>
      <c r="O157" s="319"/>
    </row>
    <row r="162" spans="2:13" ht="15.75">
      <c r="B162" s="329" t="s">
        <v>309</v>
      </c>
      <c r="C162" s="329"/>
      <c r="D162" s="329"/>
      <c r="E162" s="329"/>
      <c r="F162" s="329"/>
      <c r="G162" s="329"/>
      <c r="H162" s="45"/>
      <c r="I162" s="320" t="s">
        <v>310</v>
      </c>
      <c r="J162" s="320"/>
      <c r="K162" s="320"/>
      <c r="L162" s="320"/>
      <c r="M162" s="320"/>
    </row>
  </sheetData>
  <sheetProtection/>
  <mergeCells count="632">
    <mergeCell ref="N13:O13"/>
    <mergeCell ref="C13:D13"/>
    <mergeCell ref="E13:H13"/>
    <mergeCell ref="C74:D74"/>
    <mergeCell ref="E74:H74"/>
    <mergeCell ref="I74:J74"/>
    <mergeCell ref="K74:L74"/>
    <mergeCell ref="N74:O74"/>
    <mergeCell ref="K13:L13"/>
    <mergeCell ref="I13:J13"/>
    <mergeCell ref="C14:D14"/>
    <mergeCell ref="E14:H14"/>
    <mergeCell ref="I73:J73"/>
    <mergeCell ref="K73:L73"/>
    <mergeCell ref="N71:O71"/>
    <mergeCell ref="I72:J72"/>
    <mergeCell ref="K72:L72"/>
    <mergeCell ref="N72:O72"/>
    <mergeCell ref="C17:D17"/>
    <mergeCell ref="C16:D16"/>
    <mergeCell ref="B81:O81"/>
    <mergeCell ref="C69:D69"/>
    <mergeCell ref="E69:H69"/>
    <mergeCell ref="I69:J69"/>
    <mergeCell ref="K69:L69"/>
    <mergeCell ref="C70:D70"/>
    <mergeCell ref="N73:O73"/>
    <mergeCell ref="K78:L78"/>
    <mergeCell ref="E79:H79"/>
    <mergeCell ref="I79:J79"/>
    <mergeCell ref="B2:O2"/>
    <mergeCell ref="B4:O4"/>
    <mergeCell ref="B6:O6"/>
    <mergeCell ref="C12:D12"/>
    <mergeCell ref="K8:O8"/>
    <mergeCell ref="N12:O12"/>
    <mergeCell ref="K12:L12"/>
    <mergeCell ref="E12:H12"/>
    <mergeCell ref="I12:J12"/>
    <mergeCell ref="B9:J9"/>
    <mergeCell ref="N16:O16"/>
    <mergeCell ref="C15:D15"/>
    <mergeCell ref="N15:O15"/>
    <mergeCell ref="E15:H15"/>
    <mergeCell ref="I15:J15"/>
    <mergeCell ref="K15:L15"/>
    <mergeCell ref="I14:J14"/>
    <mergeCell ref="K14:L14"/>
    <mergeCell ref="N17:O17"/>
    <mergeCell ref="E17:H17"/>
    <mergeCell ref="I17:J17"/>
    <mergeCell ref="K17:L17"/>
    <mergeCell ref="N14:O14"/>
    <mergeCell ref="E16:H16"/>
    <mergeCell ref="I16:J16"/>
    <mergeCell ref="K16:L16"/>
    <mergeCell ref="I20:J20"/>
    <mergeCell ref="K20:L20"/>
    <mergeCell ref="N21:O21"/>
    <mergeCell ref="I19:J19"/>
    <mergeCell ref="K19:L19"/>
    <mergeCell ref="N18:O18"/>
    <mergeCell ref="N19:O19"/>
    <mergeCell ref="N20:O20"/>
    <mergeCell ref="I18:J18"/>
    <mergeCell ref="K18:L18"/>
    <mergeCell ref="C18:D18"/>
    <mergeCell ref="E18:H18"/>
    <mergeCell ref="C19:D19"/>
    <mergeCell ref="E19:H19"/>
    <mergeCell ref="N22:O22"/>
    <mergeCell ref="N23:O23"/>
    <mergeCell ref="I23:J23"/>
    <mergeCell ref="K23:L23"/>
    <mergeCell ref="C20:D20"/>
    <mergeCell ref="E20:H20"/>
    <mergeCell ref="C21:D21"/>
    <mergeCell ref="E21:H21"/>
    <mergeCell ref="I21:J21"/>
    <mergeCell ref="K21:L21"/>
    <mergeCell ref="C23:D23"/>
    <mergeCell ref="E23:H23"/>
    <mergeCell ref="C22:D22"/>
    <mergeCell ref="E22:H22"/>
    <mergeCell ref="I22:J22"/>
    <mergeCell ref="K22:L22"/>
    <mergeCell ref="I71:J71"/>
    <mergeCell ref="K71:L71"/>
    <mergeCell ref="E70:H70"/>
    <mergeCell ref="C71:D71"/>
    <mergeCell ref="E71:H71"/>
    <mergeCell ref="I70:J70"/>
    <mergeCell ref="C77:D77"/>
    <mergeCell ref="E77:H77"/>
    <mergeCell ref="I77:J77"/>
    <mergeCell ref="K77:L77"/>
    <mergeCell ref="I46:J46"/>
    <mergeCell ref="K46:L46"/>
    <mergeCell ref="C72:D72"/>
    <mergeCell ref="E72:H72"/>
    <mergeCell ref="K70:L70"/>
    <mergeCell ref="I48:J48"/>
    <mergeCell ref="C80:D80"/>
    <mergeCell ref="E80:H80"/>
    <mergeCell ref="I80:J80"/>
    <mergeCell ref="C78:D78"/>
    <mergeCell ref="E78:H78"/>
    <mergeCell ref="I78:J78"/>
    <mergeCell ref="C79:D79"/>
    <mergeCell ref="N78:O78"/>
    <mergeCell ref="K79:L79"/>
    <mergeCell ref="N79:O79"/>
    <mergeCell ref="K80:L80"/>
    <mergeCell ref="N80:O80"/>
    <mergeCell ref="N69:O69"/>
    <mergeCell ref="N77:O77"/>
    <mergeCell ref="N75:O75"/>
    <mergeCell ref="N76:O76"/>
    <mergeCell ref="N29:O29"/>
    <mergeCell ref="N30:O30"/>
    <mergeCell ref="C73:D73"/>
    <mergeCell ref="E73:H73"/>
    <mergeCell ref="E55:H55"/>
    <mergeCell ref="N70:O70"/>
    <mergeCell ref="N68:O68"/>
    <mergeCell ref="I45:J45"/>
    <mergeCell ref="K45:L45"/>
    <mergeCell ref="E46:H46"/>
    <mergeCell ref="I68:J68"/>
    <mergeCell ref="C34:D34"/>
    <mergeCell ref="C35:D35"/>
    <mergeCell ref="I44:J44"/>
    <mergeCell ref="K44:L44"/>
    <mergeCell ref="E45:H45"/>
    <mergeCell ref="I40:J40"/>
    <mergeCell ref="I55:J55"/>
    <mergeCell ref="K55:L55"/>
    <mergeCell ref="K41:L41"/>
    <mergeCell ref="E42:H42"/>
    <mergeCell ref="E48:H48"/>
    <mergeCell ref="B50:O50"/>
    <mergeCell ref="B51:H51"/>
    <mergeCell ref="E44:H44"/>
    <mergeCell ref="C47:D47"/>
    <mergeCell ref="I43:J43"/>
    <mergeCell ref="E49:H49"/>
    <mergeCell ref="N45:O45"/>
    <mergeCell ref="N48:O48"/>
    <mergeCell ref="N36:O36"/>
    <mergeCell ref="C36:D36"/>
    <mergeCell ref="E36:H36"/>
    <mergeCell ref="I36:J36"/>
    <mergeCell ref="K36:L36"/>
    <mergeCell ref="K40:L40"/>
    <mergeCell ref="B37:O37"/>
    <mergeCell ref="E39:H39"/>
    <mergeCell ref="I39:J39"/>
    <mergeCell ref="K39:L39"/>
    <mergeCell ref="N39:O39"/>
    <mergeCell ref="I51:L51"/>
    <mergeCell ref="K48:L48"/>
    <mergeCell ref="N52:O52"/>
    <mergeCell ref="N43:O43"/>
    <mergeCell ref="C45:D45"/>
    <mergeCell ref="K43:L43"/>
    <mergeCell ref="C43:D43"/>
    <mergeCell ref="C48:D48"/>
    <mergeCell ref="C49:D49"/>
    <mergeCell ref="N49:O49"/>
    <mergeCell ref="N46:O46"/>
    <mergeCell ref="N47:O47"/>
    <mergeCell ref="I49:J49"/>
    <mergeCell ref="K49:L49"/>
    <mergeCell ref="M51:O51"/>
    <mergeCell ref="B162:G162"/>
    <mergeCell ref="K53:L53"/>
    <mergeCell ref="N53:O53"/>
    <mergeCell ref="C54:D54"/>
    <mergeCell ref="E54:H54"/>
    <mergeCell ref="I54:J54"/>
    <mergeCell ref="K54:L54"/>
    <mergeCell ref="N54:O54"/>
    <mergeCell ref="C55:D55"/>
    <mergeCell ref="N55:O55"/>
    <mergeCell ref="C68:D68"/>
    <mergeCell ref="E68:H68"/>
    <mergeCell ref="N61:O61"/>
    <mergeCell ref="C60:D60"/>
    <mergeCell ref="C57:D57"/>
    <mergeCell ref="E57:H57"/>
    <mergeCell ref="I57:J57"/>
    <mergeCell ref="K57:L57"/>
    <mergeCell ref="N57:O57"/>
    <mergeCell ref="E65:H65"/>
    <mergeCell ref="B63:O63"/>
    <mergeCell ref="E59:H59"/>
    <mergeCell ref="K59:L59"/>
    <mergeCell ref="M64:O64"/>
    <mergeCell ref="C65:D65"/>
    <mergeCell ref="B64:H64"/>
    <mergeCell ref="I64:L64"/>
    <mergeCell ref="K61:L61"/>
    <mergeCell ref="C59:D59"/>
    <mergeCell ref="C61:D61"/>
    <mergeCell ref="N42:O42"/>
    <mergeCell ref="C44:D44"/>
    <mergeCell ref="N44:O44"/>
    <mergeCell ref="B38:H38"/>
    <mergeCell ref="M38:O38"/>
    <mergeCell ref="I38:L38"/>
    <mergeCell ref="N40:O40"/>
    <mergeCell ref="C40:D40"/>
    <mergeCell ref="I42:J42"/>
    <mergeCell ref="E43:H43"/>
    <mergeCell ref="N33:O33"/>
    <mergeCell ref="N31:O31"/>
    <mergeCell ref="C30:D30"/>
    <mergeCell ref="C31:D31"/>
    <mergeCell ref="N32:O32"/>
    <mergeCell ref="K35:L35"/>
    <mergeCell ref="K32:L32"/>
    <mergeCell ref="N34:O34"/>
    <mergeCell ref="C33:D33"/>
    <mergeCell ref="N35:O35"/>
    <mergeCell ref="E30:H30"/>
    <mergeCell ref="I30:J30"/>
    <mergeCell ref="C29:D29"/>
    <mergeCell ref="C39:D39"/>
    <mergeCell ref="E33:H33"/>
    <mergeCell ref="I33:J33"/>
    <mergeCell ref="E31:H31"/>
    <mergeCell ref="I35:J35"/>
    <mergeCell ref="I75:J75"/>
    <mergeCell ref="K75:L75"/>
    <mergeCell ref="K33:L33"/>
    <mergeCell ref="E34:H34"/>
    <mergeCell ref="I34:J34"/>
    <mergeCell ref="K34:L34"/>
    <mergeCell ref="E35:H35"/>
    <mergeCell ref="I61:J61"/>
    <mergeCell ref="K42:L42"/>
    <mergeCell ref="E40:H40"/>
    <mergeCell ref="C76:D76"/>
    <mergeCell ref="E76:H76"/>
    <mergeCell ref="I76:J76"/>
    <mergeCell ref="K76:L76"/>
    <mergeCell ref="K68:L68"/>
    <mergeCell ref="I65:J65"/>
    <mergeCell ref="K65:L65"/>
    <mergeCell ref="K67:L67"/>
    <mergeCell ref="C75:D75"/>
    <mergeCell ref="E75:H75"/>
    <mergeCell ref="E58:H58"/>
    <mergeCell ref="B27:H27"/>
    <mergeCell ref="M27:O27"/>
    <mergeCell ref="I27:L27"/>
    <mergeCell ref="C28:D28"/>
    <mergeCell ref="C32:D32"/>
    <mergeCell ref="C56:D56"/>
    <mergeCell ref="I52:J52"/>
    <mergeCell ref="K30:L30"/>
    <mergeCell ref="K29:L29"/>
    <mergeCell ref="E61:H61"/>
    <mergeCell ref="I56:J56"/>
    <mergeCell ref="K52:L52"/>
    <mergeCell ref="C46:D46"/>
    <mergeCell ref="C53:D53"/>
    <mergeCell ref="E53:H53"/>
    <mergeCell ref="I53:J53"/>
    <mergeCell ref="C52:D52"/>
    <mergeCell ref="E52:H52"/>
    <mergeCell ref="C58:D58"/>
    <mergeCell ref="N60:O60"/>
    <mergeCell ref="E60:H60"/>
    <mergeCell ref="I60:J60"/>
    <mergeCell ref="K60:L60"/>
    <mergeCell ref="E56:H56"/>
    <mergeCell ref="N58:O58"/>
    <mergeCell ref="K56:L56"/>
    <mergeCell ref="N56:O56"/>
    <mergeCell ref="K58:L58"/>
    <mergeCell ref="I59:J59"/>
    <mergeCell ref="N59:O59"/>
    <mergeCell ref="I31:J31"/>
    <mergeCell ref="K31:L31"/>
    <mergeCell ref="E32:H32"/>
    <mergeCell ref="I32:J32"/>
    <mergeCell ref="E47:H47"/>
    <mergeCell ref="I47:J47"/>
    <mergeCell ref="K47:L47"/>
    <mergeCell ref="I58:J58"/>
    <mergeCell ref="E41:H41"/>
    <mergeCell ref="N83:O83"/>
    <mergeCell ref="B82:H82"/>
    <mergeCell ref="I82:L82"/>
    <mergeCell ref="M82:O82"/>
    <mergeCell ref="C83:D83"/>
    <mergeCell ref="E83:H83"/>
    <mergeCell ref="I83:J83"/>
    <mergeCell ref="K83:L83"/>
    <mergeCell ref="N67:O67"/>
    <mergeCell ref="C66:D66"/>
    <mergeCell ref="E66:H66"/>
    <mergeCell ref="I66:J66"/>
    <mergeCell ref="N66:O66"/>
    <mergeCell ref="N65:O65"/>
    <mergeCell ref="K66:L66"/>
    <mergeCell ref="C67:D67"/>
    <mergeCell ref="E67:H67"/>
    <mergeCell ref="I67:J67"/>
    <mergeCell ref="N84:O84"/>
    <mergeCell ref="C85:D85"/>
    <mergeCell ref="E85:H85"/>
    <mergeCell ref="I85:J85"/>
    <mergeCell ref="K85:L85"/>
    <mergeCell ref="N85:O85"/>
    <mergeCell ref="C84:D84"/>
    <mergeCell ref="E84:H84"/>
    <mergeCell ref="I84:J84"/>
    <mergeCell ref="K84:L84"/>
    <mergeCell ref="N86:O86"/>
    <mergeCell ref="C87:D87"/>
    <mergeCell ref="E87:H87"/>
    <mergeCell ref="I87:J87"/>
    <mergeCell ref="K87:L87"/>
    <mergeCell ref="N87:O87"/>
    <mergeCell ref="C86:D86"/>
    <mergeCell ref="E86:H86"/>
    <mergeCell ref="I86:J86"/>
    <mergeCell ref="K86:L86"/>
    <mergeCell ref="N91:O91"/>
    <mergeCell ref="N88:O88"/>
    <mergeCell ref="C88:D88"/>
    <mergeCell ref="E88:H88"/>
    <mergeCell ref="I88:J88"/>
    <mergeCell ref="K88:L88"/>
    <mergeCell ref="C91:D91"/>
    <mergeCell ref="E91:H91"/>
    <mergeCell ref="I91:J91"/>
    <mergeCell ref="K91:L91"/>
    <mergeCell ref="N92:O92"/>
    <mergeCell ref="C93:D93"/>
    <mergeCell ref="E93:H93"/>
    <mergeCell ref="I93:J93"/>
    <mergeCell ref="K93:L93"/>
    <mergeCell ref="N93:O93"/>
    <mergeCell ref="C92:D92"/>
    <mergeCell ref="E92:H92"/>
    <mergeCell ref="I92:J92"/>
    <mergeCell ref="K92:L92"/>
    <mergeCell ref="N94:O94"/>
    <mergeCell ref="C94:D94"/>
    <mergeCell ref="E94:H94"/>
    <mergeCell ref="I94:J94"/>
    <mergeCell ref="K94:L94"/>
    <mergeCell ref="N97:O97"/>
    <mergeCell ref="N98:O98"/>
    <mergeCell ref="C98:D98"/>
    <mergeCell ref="E98:H98"/>
    <mergeCell ref="I98:J98"/>
    <mergeCell ref="K98:L98"/>
    <mergeCell ref="C97:D97"/>
    <mergeCell ref="E97:H97"/>
    <mergeCell ref="I97:J97"/>
    <mergeCell ref="K97:L97"/>
    <mergeCell ref="M102:O102"/>
    <mergeCell ref="N99:O99"/>
    <mergeCell ref="C100:D100"/>
    <mergeCell ref="E100:H100"/>
    <mergeCell ref="I100:J100"/>
    <mergeCell ref="K100:L100"/>
    <mergeCell ref="N100:O100"/>
    <mergeCell ref="C99:D99"/>
    <mergeCell ref="K99:L99"/>
    <mergeCell ref="B102:H102"/>
    <mergeCell ref="N104:O104"/>
    <mergeCell ref="C103:D103"/>
    <mergeCell ref="E103:H103"/>
    <mergeCell ref="I103:J103"/>
    <mergeCell ref="K103:L103"/>
    <mergeCell ref="C104:D104"/>
    <mergeCell ref="E104:H104"/>
    <mergeCell ref="I102:L102"/>
    <mergeCell ref="B107:O107"/>
    <mergeCell ref="B108:H108"/>
    <mergeCell ref="I108:L108"/>
    <mergeCell ref="M108:O108"/>
    <mergeCell ref="C105:D105"/>
    <mergeCell ref="E105:H105"/>
    <mergeCell ref="I105:J105"/>
    <mergeCell ref="K105:L105"/>
    <mergeCell ref="N105:O105"/>
    <mergeCell ref="N109:O109"/>
    <mergeCell ref="C110:D110"/>
    <mergeCell ref="E110:H110"/>
    <mergeCell ref="I110:J110"/>
    <mergeCell ref="K110:L110"/>
    <mergeCell ref="N110:O110"/>
    <mergeCell ref="C109:D109"/>
    <mergeCell ref="E109:H109"/>
    <mergeCell ref="I109:J109"/>
    <mergeCell ref="K109:L109"/>
    <mergeCell ref="N111:O111"/>
    <mergeCell ref="C112:D112"/>
    <mergeCell ref="E112:H112"/>
    <mergeCell ref="I112:J112"/>
    <mergeCell ref="K112:L112"/>
    <mergeCell ref="N112:O112"/>
    <mergeCell ref="C111:D111"/>
    <mergeCell ref="E111:H111"/>
    <mergeCell ref="I111:J111"/>
    <mergeCell ref="K111:L111"/>
    <mergeCell ref="N113:O113"/>
    <mergeCell ref="C114:D114"/>
    <mergeCell ref="E114:H114"/>
    <mergeCell ref="I114:J114"/>
    <mergeCell ref="K114:L114"/>
    <mergeCell ref="N114:O114"/>
    <mergeCell ref="C113:D113"/>
    <mergeCell ref="E113:H113"/>
    <mergeCell ref="I113:J113"/>
    <mergeCell ref="K113:L113"/>
    <mergeCell ref="N115:O115"/>
    <mergeCell ref="C116:D116"/>
    <mergeCell ref="E116:H116"/>
    <mergeCell ref="I116:J116"/>
    <mergeCell ref="K116:L116"/>
    <mergeCell ref="N116:O116"/>
    <mergeCell ref="C115:D115"/>
    <mergeCell ref="E115:H115"/>
    <mergeCell ref="I115:J115"/>
    <mergeCell ref="K115:L115"/>
    <mergeCell ref="N119:O119"/>
    <mergeCell ref="B118:H118"/>
    <mergeCell ref="I118:L118"/>
    <mergeCell ref="M118:O118"/>
    <mergeCell ref="C119:D119"/>
    <mergeCell ref="E119:H119"/>
    <mergeCell ref="I119:J119"/>
    <mergeCell ref="K119:L119"/>
    <mergeCell ref="B117:O117"/>
    <mergeCell ref="N120:O120"/>
    <mergeCell ref="C121:D121"/>
    <mergeCell ref="E121:H121"/>
    <mergeCell ref="I121:J121"/>
    <mergeCell ref="K121:L121"/>
    <mergeCell ref="N121:O121"/>
    <mergeCell ref="C120:D120"/>
    <mergeCell ref="E120:H120"/>
    <mergeCell ref="I120:J120"/>
    <mergeCell ref="K120:L120"/>
    <mergeCell ref="N122:O122"/>
    <mergeCell ref="C123:D123"/>
    <mergeCell ref="E123:H123"/>
    <mergeCell ref="I123:J123"/>
    <mergeCell ref="K123:L123"/>
    <mergeCell ref="N123:O123"/>
    <mergeCell ref="C122:D122"/>
    <mergeCell ref="E122:H122"/>
    <mergeCell ref="I122:J122"/>
    <mergeCell ref="K122:L122"/>
    <mergeCell ref="I127:J127"/>
    <mergeCell ref="K127:L127"/>
    <mergeCell ref="N127:O127"/>
    <mergeCell ref="B126:H126"/>
    <mergeCell ref="N124:O124"/>
    <mergeCell ref="B125:O125"/>
    <mergeCell ref="I126:L126"/>
    <mergeCell ref="M126:O126"/>
    <mergeCell ref="C127:D127"/>
    <mergeCell ref="E127:H127"/>
    <mergeCell ref="C124:D124"/>
    <mergeCell ref="E124:H124"/>
    <mergeCell ref="I124:J124"/>
    <mergeCell ref="K124:L124"/>
    <mergeCell ref="C129:D129"/>
    <mergeCell ref="E129:H129"/>
    <mergeCell ref="I129:J129"/>
    <mergeCell ref="K129:L129"/>
    <mergeCell ref="E130:H130"/>
    <mergeCell ref="I130:J130"/>
    <mergeCell ref="K130:L130"/>
    <mergeCell ref="N129:O129"/>
    <mergeCell ref="C128:D128"/>
    <mergeCell ref="E128:H128"/>
    <mergeCell ref="I128:J128"/>
    <mergeCell ref="K128:L128"/>
    <mergeCell ref="N128:O128"/>
    <mergeCell ref="B134:H134"/>
    <mergeCell ref="I134:L134"/>
    <mergeCell ref="M134:O134"/>
    <mergeCell ref="N130:O130"/>
    <mergeCell ref="C131:D131"/>
    <mergeCell ref="E131:H131"/>
    <mergeCell ref="I131:J131"/>
    <mergeCell ref="K131:L131"/>
    <mergeCell ref="N131:O131"/>
    <mergeCell ref="C130:D130"/>
    <mergeCell ref="E137:H137"/>
    <mergeCell ref="I137:J137"/>
    <mergeCell ref="K137:L137"/>
    <mergeCell ref="N137:O137"/>
    <mergeCell ref="C135:D135"/>
    <mergeCell ref="E135:H135"/>
    <mergeCell ref="I135:J135"/>
    <mergeCell ref="K135:L135"/>
    <mergeCell ref="N135:O135"/>
    <mergeCell ref="C144:D144"/>
    <mergeCell ref="E144:H144"/>
    <mergeCell ref="K144:L144"/>
    <mergeCell ref="N144:O144"/>
    <mergeCell ref="C143:D143"/>
    <mergeCell ref="K140:L140"/>
    <mergeCell ref="N140:O140"/>
    <mergeCell ref="B142:H142"/>
    <mergeCell ref="N143:O143"/>
    <mergeCell ref="I144:J144"/>
    <mergeCell ref="I149:J149"/>
    <mergeCell ref="K149:L149"/>
    <mergeCell ref="N145:O145"/>
    <mergeCell ref="C146:D146"/>
    <mergeCell ref="I145:J145"/>
    <mergeCell ref="K145:L145"/>
    <mergeCell ref="N149:O149"/>
    <mergeCell ref="B148:H148"/>
    <mergeCell ref="E143:H143"/>
    <mergeCell ref="I143:J143"/>
    <mergeCell ref="K143:L143"/>
    <mergeCell ref="K138:L138"/>
    <mergeCell ref="E139:H139"/>
    <mergeCell ref="I139:J139"/>
    <mergeCell ref="K139:L139"/>
    <mergeCell ref="B141:O141"/>
    <mergeCell ref="I142:L142"/>
    <mergeCell ref="M142:O142"/>
    <mergeCell ref="N139:O139"/>
    <mergeCell ref="C138:D138"/>
    <mergeCell ref="E138:H138"/>
    <mergeCell ref="I138:J138"/>
    <mergeCell ref="K106:L106"/>
    <mergeCell ref="N106:O106"/>
    <mergeCell ref="B133:O133"/>
    <mergeCell ref="N138:O138"/>
    <mergeCell ref="N136:O136"/>
    <mergeCell ref="C137:D137"/>
    <mergeCell ref="K62:L62"/>
    <mergeCell ref="N62:O62"/>
    <mergeCell ref="C106:D106"/>
    <mergeCell ref="E106:H106"/>
    <mergeCell ref="I106:J106"/>
    <mergeCell ref="N103:O103"/>
    <mergeCell ref="I104:J104"/>
    <mergeCell ref="K104:L104"/>
    <mergeCell ref="E99:H99"/>
    <mergeCell ref="I99:J99"/>
    <mergeCell ref="E152:H152"/>
    <mergeCell ref="B153:O153"/>
    <mergeCell ref="N151:O151"/>
    <mergeCell ref="I150:J150"/>
    <mergeCell ref="K150:L150"/>
    <mergeCell ref="B147:O147"/>
    <mergeCell ref="I148:L148"/>
    <mergeCell ref="M148:O148"/>
    <mergeCell ref="C149:D149"/>
    <mergeCell ref="E149:H149"/>
    <mergeCell ref="B156:O156"/>
    <mergeCell ref="E150:H150"/>
    <mergeCell ref="N150:O150"/>
    <mergeCell ref="C151:D151"/>
    <mergeCell ref="K152:L152"/>
    <mergeCell ref="I152:J152"/>
    <mergeCell ref="B155:O155"/>
    <mergeCell ref="C152:D152"/>
    <mergeCell ref="N152:O152"/>
    <mergeCell ref="E151:H151"/>
    <mergeCell ref="N24:O24"/>
    <mergeCell ref="C25:D25"/>
    <mergeCell ref="E25:H25"/>
    <mergeCell ref="I25:J25"/>
    <mergeCell ref="K25:L25"/>
    <mergeCell ref="N25:O25"/>
    <mergeCell ref="C24:D24"/>
    <mergeCell ref="B89:O89"/>
    <mergeCell ref="C150:D150"/>
    <mergeCell ref="E146:H146"/>
    <mergeCell ref="I146:J146"/>
    <mergeCell ref="K146:L146"/>
    <mergeCell ref="N146:O146"/>
    <mergeCell ref="I136:J136"/>
    <mergeCell ref="K136:L136"/>
    <mergeCell ref="C139:D139"/>
    <mergeCell ref="I140:J140"/>
    <mergeCell ref="I151:J151"/>
    <mergeCell ref="K151:L151"/>
    <mergeCell ref="I162:M162"/>
    <mergeCell ref="E62:H62"/>
    <mergeCell ref="C140:D140"/>
    <mergeCell ref="E140:H140"/>
    <mergeCell ref="C136:D136"/>
    <mergeCell ref="B90:H90"/>
    <mergeCell ref="C62:D62"/>
    <mergeCell ref="B157:O157"/>
    <mergeCell ref="B154:O154"/>
    <mergeCell ref="B101:O101"/>
    <mergeCell ref="I28:J28"/>
    <mergeCell ref="K28:L28"/>
    <mergeCell ref="E29:H29"/>
    <mergeCell ref="C145:D145"/>
    <mergeCell ref="E145:H145"/>
    <mergeCell ref="E136:H136"/>
    <mergeCell ref="I29:J29"/>
    <mergeCell ref="I62:J62"/>
    <mergeCell ref="B10:O10"/>
    <mergeCell ref="B11:O11"/>
    <mergeCell ref="B26:H26"/>
    <mergeCell ref="I26:L26"/>
    <mergeCell ref="M26:O26"/>
    <mergeCell ref="E28:H28"/>
    <mergeCell ref="E24:H24"/>
    <mergeCell ref="I24:J24"/>
    <mergeCell ref="K24:L24"/>
    <mergeCell ref="N28:O28"/>
    <mergeCell ref="I41:J41"/>
    <mergeCell ref="B95:O95"/>
    <mergeCell ref="B96:H96"/>
    <mergeCell ref="I96:L96"/>
    <mergeCell ref="M96:O96"/>
    <mergeCell ref="I90:L90"/>
    <mergeCell ref="M90:O90"/>
    <mergeCell ref="N41:O41"/>
    <mergeCell ref="C42:D42"/>
    <mergeCell ref="C41:D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O27"/>
  <sheetViews>
    <sheetView zoomScalePageLayoutView="0" workbookViewId="0" topLeftCell="A2">
      <selection activeCell="F31" sqref="F31"/>
    </sheetView>
  </sheetViews>
  <sheetFormatPr defaultColWidth="9.140625" defaultRowHeight="12.75"/>
  <cols>
    <col min="3" max="3" width="11.57421875" style="0" customWidth="1"/>
    <col min="4" max="4" width="23.8515625" style="0" customWidth="1"/>
    <col min="6" max="6" width="16.57421875" style="0" customWidth="1"/>
    <col min="7" max="7" width="10.140625" style="0" customWidth="1"/>
    <col min="8" max="8" width="13.8515625" style="0" customWidth="1"/>
  </cols>
  <sheetData>
    <row r="1" spans="2:15" ht="14.25">
      <c r="B1" s="335" t="s">
        <v>118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2:15" ht="14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ht="14.25">
      <c r="B3" s="46"/>
      <c r="C3" s="46"/>
      <c r="D3" s="46" t="s">
        <v>312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2:8" ht="15.75">
      <c r="B5" s="68"/>
      <c r="C5" s="68"/>
      <c r="D5" s="70" t="s">
        <v>311</v>
      </c>
      <c r="E5" s="68"/>
      <c r="F5" s="68"/>
      <c r="G5" s="68"/>
      <c r="H5" s="68"/>
    </row>
    <row r="8" spans="2:8" ht="15">
      <c r="B8" s="50">
        <v>1</v>
      </c>
      <c r="C8" s="59">
        <v>248</v>
      </c>
      <c r="D8" s="67" t="s">
        <v>261</v>
      </c>
      <c r="E8" s="59">
        <v>1988</v>
      </c>
      <c r="F8" s="59" t="s">
        <v>61</v>
      </c>
      <c r="G8" s="69">
        <v>0.02369212962962963</v>
      </c>
      <c r="H8" s="62"/>
    </row>
    <row r="9" spans="2:8" ht="15">
      <c r="B9" s="50">
        <v>2</v>
      </c>
      <c r="C9" s="59">
        <v>262</v>
      </c>
      <c r="D9" s="67" t="s">
        <v>280</v>
      </c>
      <c r="E9" s="59">
        <v>1975</v>
      </c>
      <c r="F9" s="59" t="s">
        <v>61</v>
      </c>
      <c r="G9" s="69">
        <v>0.02372685185185185</v>
      </c>
      <c r="H9" s="62">
        <v>3.472222222222071E-05</v>
      </c>
    </row>
    <row r="10" spans="2:8" ht="15">
      <c r="B10" s="50">
        <v>3</v>
      </c>
      <c r="C10" s="59">
        <v>255</v>
      </c>
      <c r="D10" s="67" t="s">
        <v>108</v>
      </c>
      <c r="E10" s="59">
        <v>1980</v>
      </c>
      <c r="F10" s="59" t="s">
        <v>38</v>
      </c>
      <c r="G10" s="69">
        <v>0.023750000000000004</v>
      </c>
      <c r="H10" s="62">
        <v>5.787037037037479E-05</v>
      </c>
    </row>
    <row r="11" spans="2:8" ht="15">
      <c r="B11" s="50">
        <v>4</v>
      </c>
      <c r="C11" s="59">
        <v>233</v>
      </c>
      <c r="D11" s="67" t="s">
        <v>63</v>
      </c>
      <c r="E11" s="59">
        <v>1989</v>
      </c>
      <c r="F11" s="59" t="s">
        <v>38</v>
      </c>
      <c r="G11" s="69">
        <v>0.02476851851851852</v>
      </c>
      <c r="H11" s="62">
        <v>0.0010763888888888906</v>
      </c>
    </row>
    <row r="12" spans="2:8" ht="15">
      <c r="B12" s="50">
        <v>5</v>
      </c>
      <c r="C12" s="59">
        <v>252</v>
      </c>
      <c r="D12" s="67" t="s">
        <v>282</v>
      </c>
      <c r="E12" s="59">
        <v>1974</v>
      </c>
      <c r="F12" s="59" t="s">
        <v>61</v>
      </c>
      <c r="G12" s="69">
        <v>0.025474537037037035</v>
      </c>
      <c r="H12" s="62">
        <v>0.0017824074074074062</v>
      </c>
    </row>
    <row r="13" spans="2:8" ht="15">
      <c r="B13" s="50">
        <v>6</v>
      </c>
      <c r="C13" s="59">
        <v>261</v>
      </c>
      <c r="D13" s="67" t="s">
        <v>271</v>
      </c>
      <c r="E13" s="59">
        <v>1976</v>
      </c>
      <c r="F13" s="59" t="s">
        <v>61</v>
      </c>
      <c r="G13" s="69">
        <v>0.025520833333333336</v>
      </c>
      <c r="H13" s="62">
        <v>0.0018287037037037074</v>
      </c>
    </row>
    <row r="14" spans="2:8" ht="15">
      <c r="B14" s="50">
        <v>7</v>
      </c>
      <c r="C14" s="59">
        <v>258</v>
      </c>
      <c r="D14" s="67" t="s">
        <v>106</v>
      </c>
      <c r="E14" s="59">
        <v>1991</v>
      </c>
      <c r="F14" s="59" t="s">
        <v>61</v>
      </c>
      <c r="G14" s="69">
        <v>0.026296296296296293</v>
      </c>
      <c r="H14" s="62">
        <v>0.0026041666666666644</v>
      </c>
    </row>
    <row r="15" spans="2:8" ht="15">
      <c r="B15" s="50">
        <v>8</v>
      </c>
      <c r="C15" s="59">
        <v>246</v>
      </c>
      <c r="D15" s="67" t="s">
        <v>273</v>
      </c>
      <c r="E15" s="59">
        <v>1979</v>
      </c>
      <c r="F15" s="59" t="s">
        <v>61</v>
      </c>
      <c r="G15" s="69">
        <v>0.02664351851851852</v>
      </c>
      <c r="H15" s="62">
        <v>0.0029513888888888923</v>
      </c>
    </row>
    <row r="16" spans="2:8" ht="15">
      <c r="B16" s="50">
        <v>9</v>
      </c>
      <c r="C16" s="59">
        <v>202</v>
      </c>
      <c r="D16" s="67" t="s">
        <v>291</v>
      </c>
      <c r="E16" s="59">
        <v>1965</v>
      </c>
      <c r="F16" s="59" t="s">
        <v>51</v>
      </c>
      <c r="G16" s="69">
        <v>0.026875</v>
      </c>
      <c r="H16" s="62">
        <v>0.0031828703703703706</v>
      </c>
    </row>
    <row r="17" spans="2:8" ht="15">
      <c r="B17" s="50">
        <v>10</v>
      </c>
      <c r="C17" s="59">
        <v>235</v>
      </c>
      <c r="D17" s="67" t="s">
        <v>101</v>
      </c>
      <c r="E17" s="59">
        <v>1989</v>
      </c>
      <c r="F17" s="59" t="s">
        <v>51</v>
      </c>
      <c r="G17" s="69">
        <v>0.02694444444444444</v>
      </c>
      <c r="H17" s="62">
        <v>0.003252314814814812</v>
      </c>
    </row>
    <row r="18" spans="2:8" ht="15">
      <c r="B18" s="50">
        <v>11</v>
      </c>
      <c r="C18" s="59">
        <v>240</v>
      </c>
      <c r="D18" s="67" t="s">
        <v>275</v>
      </c>
      <c r="E18" s="59">
        <v>1979</v>
      </c>
      <c r="F18" s="59" t="s">
        <v>61</v>
      </c>
      <c r="G18" s="69">
        <v>0.02775462962962963</v>
      </c>
      <c r="H18" s="62">
        <v>0.0040625</v>
      </c>
    </row>
    <row r="19" spans="2:8" ht="15">
      <c r="B19" s="50">
        <v>12</v>
      </c>
      <c r="C19" s="59">
        <v>242</v>
      </c>
      <c r="D19" s="67" t="s">
        <v>105</v>
      </c>
      <c r="E19" s="59">
        <v>1970</v>
      </c>
      <c r="F19" s="59" t="s">
        <v>38</v>
      </c>
      <c r="G19" s="69">
        <v>0.027800925925925923</v>
      </c>
      <c r="H19" s="62">
        <v>0.004108796296296294</v>
      </c>
    </row>
    <row r="20" spans="2:8" ht="15">
      <c r="B20" s="50">
        <v>13</v>
      </c>
      <c r="C20" s="59">
        <v>254</v>
      </c>
      <c r="D20" s="67" t="s">
        <v>285</v>
      </c>
      <c r="E20" s="59">
        <v>1967</v>
      </c>
      <c r="F20" s="59" t="s">
        <v>61</v>
      </c>
      <c r="G20" s="69">
        <v>0.029479166666666667</v>
      </c>
      <c r="H20" s="62">
        <v>0.0057870370370370385</v>
      </c>
    </row>
    <row r="21" spans="2:8" ht="15">
      <c r="B21" s="50">
        <v>14</v>
      </c>
      <c r="C21" s="59">
        <v>257</v>
      </c>
      <c r="D21" s="67" t="s">
        <v>69</v>
      </c>
      <c r="E21" s="59">
        <v>1967</v>
      </c>
      <c r="F21" s="59" t="s">
        <v>61</v>
      </c>
      <c r="G21" s="69">
        <v>0.029756944444444447</v>
      </c>
      <c r="H21" s="62">
        <v>0.006064814814814818</v>
      </c>
    </row>
    <row r="22" spans="2:8" ht="15">
      <c r="B22" s="50">
        <v>15</v>
      </c>
      <c r="C22" s="59">
        <v>244</v>
      </c>
      <c r="D22" s="67" t="s">
        <v>71</v>
      </c>
      <c r="E22" s="59">
        <v>1963</v>
      </c>
      <c r="F22" s="59" t="s">
        <v>38</v>
      </c>
      <c r="G22" s="69">
        <v>0.03040509259259259</v>
      </c>
      <c r="H22" s="62">
        <v>0.006712962962962962</v>
      </c>
    </row>
    <row r="23" spans="2:8" ht="15">
      <c r="B23" s="50">
        <v>16</v>
      </c>
      <c r="C23" s="59">
        <v>247</v>
      </c>
      <c r="D23" s="67" t="s">
        <v>288</v>
      </c>
      <c r="E23" s="59">
        <v>1966</v>
      </c>
      <c r="F23" s="59" t="s">
        <v>61</v>
      </c>
      <c r="G23" s="69">
        <v>0.03061342592592593</v>
      </c>
      <c r="H23" s="62">
        <v>0.0069212962962963</v>
      </c>
    </row>
    <row r="24" spans="2:8" ht="15">
      <c r="B24" s="50">
        <v>17</v>
      </c>
      <c r="C24" s="59">
        <v>245</v>
      </c>
      <c r="D24" s="67" t="s">
        <v>294</v>
      </c>
      <c r="E24" s="59">
        <v>1963</v>
      </c>
      <c r="F24" s="59" t="s">
        <v>38</v>
      </c>
      <c r="G24" s="69">
        <v>0.030810185185185187</v>
      </c>
      <c r="H24" s="62">
        <v>0.007118055555555558</v>
      </c>
    </row>
    <row r="25" spans="2:8" ht="15">
      <c r="B25" s="50">
        <v>18</v>
      </c>
      <c r="C25" s="59">
        <v>232</v>
      </c>
      <c r="D25" s="67" t="s">
        <v>266</v>
      </c>
      <c r="E25" s="59">
        <v>1997</v>
      </c>
      <c r="F25" s="59" t="s">
        <v>196</v>
      </c>
      <c r="G25" s="69">
        <v>0.030949074074074077</v>
      </c>
      <c r="H25" s="62">
        <v>0.007256944444444448</v>
      </c>
    </row>
    <row r="26" spans="2:8" ht="15">
      <c r="B26" s="50">
        <v>19</v>
      </c>
      <c r="C26" s="59">
        <v>241</v>
      </c>
      <c r="D26" s="67" t="s">
        <v>277</v>
      </c>
      <c r="E26" s="59">
        <v>1982</v>
      </c>
      <c r="F26" s="59" t="s">
        <v>61</v>
      </c>
      <c r="G26" s="69">
        <v>0.032199074074074074</v>
      </c>
      <c r="H26" s="62">
        <v>0.008506944444444445</v>
      </c>
    </row>
    <row r="27" spans="2:8" ht="15">
      <c r="B27" s="50">
        <v>20</v>
      </c>
      <c r="C27" s="59">
        <v>253</v>
      </c>
      <c r="D27" s="67" t="s">
        <v>296</v>
      </c>
      <c r="E27" s="59">
        <v>1957</v>
      </c>
      <c r="F27" s="59" t="s">
        <v>61</v>
      </c>
      <c r="G27" s="69">
        <v>0.035729166666666666</v>
      </c>
      <c r="H27" s="62">
        <v>0.012037037037037037</v>
      </c>
    </row>
  </sheetData>
  <sheetProtection/>
  <mergeCells count="1">
    <mergeCell ref="B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B2:H203"/>
  <sheetViews>
    <sheetView zoomScalePageLayoutView="0" workbookViewId="0" topLeftCell="A85">
      <selection activeCell="D97" sqref="D97"/>
    </sheetView>
  </sheetViews>
  <sheetFormatPr defaultColWidth="9.140625" defaultRowHeight="12.75"/>
  <cols>
    <col min="1" max="1" width="5.28125" style="0" customWidth="1"/>
    <col min="2" max="2" width="12.8515625" style="0" customWidth="1"/>
    <col min="3" max="3" width="27.8515625" style="0" customWidth="1"/>
    <col min="4" max="4" width="19.28125" style="0" customWidth="1"/>
    <col min="5" max="5" width="29.28125" style="0" customWidth="1"/>
    <col min="6" max="6" width="14.8515625" style="0" customWidth="1"/>
    <col min="8" max="8" width="12.421875" style="0" customWidth="1"/>
  </cols>
  <sheetData>
    <row r="2" s="88" customFormat="1" ht="15">
      <c r="D2" s="89" t="s">
        <v>118</v>
      </c>
    </row>
    <row r="3" s="88" customFormat="1" ht="15">
      <c r="D3" s="89"/>
    </row>
    <row r="4" s="88" customFormat="1" ht="15">
      <c r="D4" s="89" t="s">
        <v>119</v>
      </c>
    </row>
    <row r="5" s="88" customFormat="1" ht="15">
      <c r="D5" s="89" t="s">
        <v>120</v>
      </c>
    </row>
    <row r="6" s="88" customFormat="1" ht="15">
      <c r="D6" s="89"/>
    </row>
    <row r="7" s="88" customFormat="1" ht="15">
      <c r="D7" s="89" t="s">
        <v>122</v>
      </c>
    </row>
    <row r="8" s="88" customFormat="1" ht="14.25"/>
    <row r="9" s="88" customFormat="1" ht="14.25" customHeight="1">
      <c r="F9" s="89" t="s">
        <v>316</v>
      </c>
    </row>
    <row r="10" spans="2:5" ht="12.75">
      <c r="B10" s="84" t="s">
        <v>123</v>
      </c>
      <c r="C10" s="74"/>
      <c r="D10" s="74"/>
      <c r="E10" s="74"/>
    </row>
    <row r="11" spans="2:5" ht="15">
      <c r="B11" s="75" t="s">
        <v>81</v>
      </c>
      <c r="C11" s="75" t="s">
        <v>76</v>
      </c>
      <c r="D11" s="75" t="s">
        <v>16</v>
      </c>
      <c r="E11" s="75" t="s">
        <v>17</v>
      </c>
    </row>
    <row r="12" spans="2:8" ht="30" customHeight="1">
      <c r="B12" s="77" t="s">
        <v>54</v>
      </c>
      <c r="C12" s="76" t="s">
        <v>127</v>
      </c>
      <c r="D12" s="76" t="s">
        <v>128</v>
      </c>
      <c r="E12" s="77" t="s">
        <v>314</v>
      </c>
      <c r="F12" s="77" t="s">
        <v>58</v>
      </c>
      <c r="G12" s="76" t="s">
        <v>59</v>
      </c>
      <c r="H12" s="76" t="s">
        <v>60</v>
      </c>
    </row>
    <row r="13" spans="2:8" ht="15">
      <c r="B13" s="50">
        <v>1</v>
      </c>
      <c r="C13" s="76" t="s">
        <v>130</v>
      </c>
      <c r="D13" s="76">
        <v>2006</v>
      </c>
      <c r="E13" s="76" t="s">
        <v>131</v>
      </c>
      <c r="F13" s="51">
        <v>0.44166666666666665</v>
      </c>
      <c r="G13" s="76">
        <v>1</v>
      </c>
      <c r="H13" s="6">
        <v>60</v>
      </c>
    </row>
    <row r="14" spans="2:8" ht="15">
      <c r="B14" s="50">
        <v>2</v>
      </c>
      <c r="C14" s="76" t="s">
        <v>132</v>
      </c>
      <c r="D14" s="76">
        <v>2004</v>
      </c>
      <c r="E14" s="76" t="s">
        <v>133</v>
      </c>
      <c r="F14" s="51">
        <v>0.46458333333333335</v>
      </c>
      <c r="G14" s="76">
        <v>2</v>
      </c>
      <c r="H14" s="6">
        <v>54</v>
      </c>
    </row>
    <row r="15" spans="2:8" ht="15">
      <c r="B15" s="50">
        <v>3</v>
      </c>
      <c r="C15" s="76" t="s">
        <v>134</v>
      </c>
      <c r="D15" s="76">
        <v>2005</v>
      </c>
      <c r="E15" s="76" t="s">
        <v>135</v>
      </c>
      <c r="F15" s="51">
        <v>0.4673611111111111</v>
      </c>
      <c r="G15" s="76">
        <v>3</v>
      </c>
      <c r="H15" s="6">
        <v>48</v>
      </c>
    </row>
    <row r="16" spans="2:8" ht="15">
      <c r="B16" s="50">
        <v>4</v>
      </c>
      <c r="C16" s="76" t="s">
        <v>136</v>
      </c>
      <c r="D16" s="76">
        <v>2005</v>
      </c>
      <c r="E16" s="76" t="s">
        <v>131</v>
      </c>
      <c r="F16" s="51">
        <v>0.48680555555555555</v>
      </c>
      <c r="G16" s="76">
        <v>4</v>
      </c>
      <c r="H16" s="6">
        <v>43</v>
      </c>
    </row>
    <row r="17" spans="2:8" ht="15">
      <c r="B17" s="50">
        <v>5</v>
      </c>
      <c r="C17" s="76" t="s">
        <v>137</v>
      </c>
      <c r="D17" s="76">
        <v>2005</v>
      </c>
      <c r="E17" s="76" t="s">
        <v>133</v>
      </c>
      <c r="F17" s="51">
        <v>0.48680555555555555</v>
      </c>
      <c r="G17" s="76">
        <v>5</v>
      </c>
      <c r="H17" s="6">
        <v>40</v>
      </c>
    </row>
    <row r="18" spans="2:8" ht="15">
      <c r="B18" s="50">
        <v>6</v>
      </c>
      <c r="C18" s="76" t="s">
        <v>138</v>
      </c>
      <c r="D18" s="76">
        <v>2004</v>
      </c>
      <c r="E18" s="76" t="s">
        <v>139</v>
      </c>
      <c r="F18" s="51">
        <v>0.4895833333333333</v>
      </c>
      <c r="G18" s="76">
        <v>6</v>
      </c>
      <c r="H18" s="6">
        <v>38</v>
      </c>
    </row>
    <row r="19" spans="2:8" ht="15">
      <c r="B19" s="50">
        <v>7</v>
      </c>
      <c r="C19" s="76" t="s">
        <v>140</v>
      </c>
      <c r="D19" s="76">
        <v>2006</v>
      </c>
      <c r="E19" s="76" t="s">
        <v>131</v>
      </c>
      <c r="F19" s="51">
        <v>0.49444444444444446</v>
      </c>
      <c r="G19" s="76">
        <v>7</v>
      </c>
      <c r="H19" s="6">
        <v>36</v>
      </c>
    </row>
    <row r="20" spans="2:8" ht="15">
      <c r="B20" s="50">
        <v>8</v>
      </c>
      <c r="C20" s="76" t="s">
        <v>141</v>
      </c>
      <c r="D20" s="76">
        <v>2004</v>
      </c>
      <c r="E20" s="76" t="s">
        <v>135</v>
      </c>
      <c r="F20" s="51">
        <v>0.5034722222222222</v>
      </c>
      <c r="G20" s="76">
        <v>8</v>
      </c>
      <c r="H20" s="6">
        <v>34</v>
      </c>
    </row>
    <row r="21" spans="2:8" ht="15">
      <c r="B21" s="50">
        <v>9</v>
      </c>
      <c r="C21" s="76" t="s">
        <v>142</v>
      </c>
      <c r="D21" s="76">
        <v>2004</v>
      </c>
      <c r="E21" s="76" t="s">
        <v>135</v>
      </c>
      <c r="F21" s="51">
        <v>0.5270833333333333</v>
      </c>
      <c r="G21" s="76">
        <v>9</v>
      </c>
      <c r="H21" s="6">
        <v>32</v>
      </c>
    </row>
    <row r="22" spans="2:8" ht="15">
      <c r="B22" s="50">
        <v>10</v>
      </c>
      <c r="C22" s="76" t="s">
        <v>143</v>
      </c>
      <c r="D22" s="76">
        <v>2006</v>
      </c>
      <c r="E22" s="76" t="s">
        <v>144</v>
      </c>
      <c r="F22" s="51">
        <v>0.5347222222222222</v>
      </c>
      <c r="G22" s="76">
        <v>10</v>
      </c>
      <c r="H22" s="6">
        <v>31</v>
      </c>
    </row>
    <row r="23" spans="2:8" ht="15">
      <c r="B23" s="50">
        <v>11</v>
      </c>
      <c r="C23" s="76" t="s">
        <v>145</v>
      </c>
      <c r="D23" s="76">
        <v>2004</v>
      </c>
      <c r="E23" s="76" t="s">
        <v>131</v>
      </c>
      <c r="F23" s="51">
        <v>0.5784722222222222</v>
      </c>
      <c r="G23" s="76">
        <v>11</v>
      </c>
      <c r="H23" s="6">
        <v>30</v>
      </c>
    </row>
    <row r="24" spans="2:8" ht="15">
      <c r="B24" s="50">
        <v>12</v>
      </c>
      <c r="C24" s="76" t="s">
        <v>146</v>
      </c>
      <c r="D24" s="76">
        <v>2006</v>
      </c>
      <c r="E24" s="76" t="s">
        <v>131</v>
      </c>
      <c r="F24" s="51">
        <v>0.66875</v>
      </c>
      <c r="G24" s="76">
        <v>12</v>
      </c>
      <c r="H24" s="6">
        <v>28</v>
      </c>
    </row>
    <row r="25" spans="2:8" ht="15">
      <c r="B25" s="50">
        <v>13</v>
      </c>
      <c r="C25" s="76" t="s">
        <v>147</v>
      </c>
      <c r="D25" s="76">
        <v>2006</v>
      </c>
      <c r="E25" s="76" t="s">
        <v>131</v>
      </c>
      <c r="F25" s="51">
        <v>0.7270833333333333</v>
      </c>
      <c r="G25" s="76">
        <v>13</v>
      </c>
      <c r="H25" s="6">
        <v>26</v>
      </c>
    </row>
    <row r="26" spans="2:7" ht="15">
      <c r="B26" s="79"/>
      <c r="C26" s="80"/>
      <c r="D26" s="80"/>
      <c r="E26" s="80"/>
      <c r="F26" s="81"/>
      <c r="G26" s="80"/>
    </row>
    <row r="27" spans="2:7" ht="15">
      <c r="B27" s="84" t="s">
        <v>212</v>
      </c>
      <c r="C27" s="80"/>
      <c r="D27" s="80"/>
      <c r="E27" s="80"/>
      <c r="F27" s="81"/>
      <c r="G27" s="80"/>
    </row>
    <row r="28" spans="2:8" ht="30" customHeight="1">
      <c r="B28" s="77" t="s">
        <v>54</v>
      </c>
      <c r="C28" s="76" t="s">
        <v>127</v>
      </c>
      <c r="D28" s="76" t="s">
        <v>128</v>
      </c>
      <c r="E28" s="77" t="s">
        <v>314</v>
      </c>
      <c r="F28" s="77" t="s">
        <v>58</v>
      </c>
      <c r="G28" s="76" t="s">
        <v>59</v>
      </c>
      <c r="H28" s="76" t="s">
        <v>60</v>
      </c>
    </row>
    <row r="29" spans="2:8" ht="15">
      <c r="B29" s="50">
        <v>1</v>
      </c>
      <c r="C29" s="76" t="s">
        <v>162</v>
      </c>
      <c r="D29" s="76">
        <v>2003</v>
      </c>
      <c r="E29" s="76" t="s">
        <v>131</v>
      </c>
      <c r="F29" s="51">
        <v>0.9527777777777778</v>
      </c>
      <c r="G29" s="50">
        <v>1</v>
      </c>
      <c r="H29" s="6">
        <v>60</v>
      </c>
    </row>
    <row r="30" spans="2:8" ht="15">
      <c r="B30" s="50">
        <v>2</v>
      </c>
      <c r="C30" s="76" t="s">
        <v>163</v>
      </c>
      <c r="D30" s="76">
        <v>2003</v>
      </c>
      <c r="E30" s="76" t="s">
        <v>133</v>
      </c>
      <c r="F30" s="51">
        <v>0.9541666666666666</v>
      </c>
      <c r="G30" s="50">
        <v>2</v>
      </c>
      <c r="H30" s="6">
        <v>54</v>
      </c>
    </row>
    <row r="31" spans="2:8" ht="15">
      <c r="B31" s="50">
        <v>3</v>
      </c>
      <c r="C31" s="76" t="s">
        <v>164</v>
      </c>
      <c r="D31" s="76">
        <v>2003</v>
      </c>
      <c r="E31" s="76" t="s">
        <v>131</v>
      </c>
      <c r="F31" s="51">
        <v>0.9833333333333334</v>
      </c>
      <c r="G31" s="50">
        <v>3</v>
      </c>
      <c r="H31" s="6">
        <v>48</v>
      </c>
    </row>
    <row r="32" spans="2:8" ht="15">
      <c r="B32" s="50">
        <v>4</v>
      </c>
      <c r="C32" s="76" t="s">
        <v>165</v>
      </c>
      <c r="D32" s="76">
        <v>2003</v>
      </c>
      <c r="E32" s="76" t="s">
        <v>133</v>
      </c>
      <c r="F32" s="51" t="s">
        <v>166</v>
      </c>
      <c r="G32" s="50">
        <v>4</v>
      </c>
      <c r="H32" s="6">
        <v>43</v>
      </c>
    </row>
    <row r="33" spans="2:8" ht="15">
      <c r="B33" s="50">
        <v>5</v>
      </c>
      <c r="C33" s="76" t="s">
        <v>167</v>
      </c>
      <c r="D33" s="76">
        <v>2003</v>
      </c>
      <c r="E33" s="76" t="s">
        <v>133</v>
      </c>
      <c r="F33" s="51" t="s">
        <v>168</v>
      </c>
      <c r="G33" s="50">
        <v>5</v>
      </c>
      <c r="H33" s="6">
        <v>40</v>
      </c>
    </row>
    <row r="34" spans="2:8" ht="15">
      <c r="B34" s="50">
        <v>6</v>
      </c>
      <c r="C34" s="76" t="s">
        <v>169</v>
      </c>
      <c r="D34" s="76">
        <v>2003</v>
      </c>
      <c r="E34" s="76" t="s">
        <v>131</v>
      </c>
      <c r="F34" s="51" t="s">
        <v>170</v>
      </c>
      <c r="G34" s="50">
        <v>6</v>
      </c>
      <c r="H34" s="6">
        <v>38</v>
      </c>
    </row>
    <row r="35" spans="2:8" ht="15">
      <c r="B35" s="50">
        <v>7</v>
      </c>
      <c r="C35" s="76" t="s">
        <v>171</v>
      </c>
      <c r="D35" s="76">
        <v>2003</v>
      </c>
      <c r="E35" s="76" t="s">
        <v>131</v>
      </c>
      <c r="F35" s="51" t="s">
        <v>172</v>
      </c>
      <c r="G35" s="50">
        <v>7</v>
      </c>
      <c r="H35" s="6">
        <v>36</v>
      </c>
    </row>
    <row r="36" spans="2:8" ht="15">
      <c r="B36" s="50">
        <v>8</v>
      </c>
      <c r="C36" s="76" t="s">
        <v>173</v>
      </c>
      <c r="D36" s="76">
        <v>2003</v>
      </c>
      <c r="E36" s="76" t="s">
        <v>131</v>
      </c>
      <c r="F36" s="51" t="s">
        <v>174</v>
      </c>
      <c r="G36" s="50">
        <v>8</v>
      </c>
      <c r="H36" s="6">
        <v>34</v>
      </c>
    </row>
    <row r="37" spans="2:8" ht="15">
      <c r="B37" s="50">
        <v>9</v>
      </c>
      <c r="C37" s="76" t="s">
        <v>175</v>
      </c>
      <c r="D37" s="76">
        <v>2003</v>
      </c>
      <c r="E37" s="76" t="s">
        <v>144</v>
      </c>
      <c r="F37" s="51" t="s">
        <v>176</v>
      </c>
      <c r="G37" s="50">
        <v>9</v>
      </c>
      <c r="H37" s="6">
        <v>32</v>
      </c>
    </row>
    <row r="38" spans="2:7" ht="15">
      <c r="B38" s="78"/>
      <c r="C38" s="80"/>
      <c r="D38" s="80"/>
      <c r="E38" s="80"/>
      <c r="F38" s="81"/>
      <c r="G38" s="80"/>
    </row>
    <row r="39" spans="2:4" ht="15" customHeight="1">
      <c r="B39" s="84" t="s">
        <v>212</v>
      </c>
      <c r="D39" s="71"/>
    </row>
    <row r="40" spans="2:5" ht="15" customHeight="1">
      <c r="B40" s="38" t="s">
        <v>82</v>
      </c>
      <c r="C40" s="38" t="s">
        <v>78</v>
      </c>
      <c r="D40" s="38" t="s">
        <v>18</v>
      </c>
      <c r="E40" s="38" t="s">
        <v>19</v>
      </c>
    </row>
    <row r="41" spans="2:8" ht="15" customHeight="1">
      <c r="B41" s="77" t="s">
        <v>54</v>
      </c>
      <c r="C41" s="76" t="s">
        <v>127</v>
      </c>
      <c r="D41" s="76" t="s">
        <v>128</v>
      </c>
      <c r="E41" s="77" t="s">
        <v>314</v>
      </c>
      <c r="F41" s="77" t="s">
        <v>58</v>
      </c>
      <c r="G41" s="76" t="s">
        <v>59</v>
      </c>
      <c r="H41" s="76" t="s">
        <v>60</v>
      </c>
    </row>
    <row r="42" spans="2:8" ht="15">
      <c r="B42" s="50">
        <v>1</v>
      </c>
      <c r="C42" s="76" t="s">
        <v>160</v>
      </c>
      <c r="D42" s="76">
        <v>2002</v>
      </c>
      <c r="E42" s="76" t="s">
        <v>139</v>
      </c>
      <c r="F42" s="51">
        <v>0.8979166666666667</v>
      </c>
      <c r="G42" s="50">
        <v>1</v>
      </c>
      <c r="H42" s="6">
        <v>60</v>
      </c>
    </row>
    <row r="43" spans="2:8" ht="15">
      <c r="B43" s="50">
        <v>2</v>
      </c>
      <c r="C43" s="76" t="s">
        <v>161</v>
      </c>
      <c r="D43" s="76">
        <v>2002</v>
      </c>
      <c r="E43" s="76" t="s">
        <v>61</v>
      </c>
      <c r="F43" s="51">
        <v>0.9243055555555556</v>
      </c>
      <c r="G43" s="50">
        <v>2</v>
      </c>
      <c r="H43" s="6">
        <v>54</v>
      </c>
    </row>
    <row r="44" spans="2:8" ht="15">
      <c r="B44" s="50">
        <v>3</v>
      </c>
      <c r="C44" s="76" t="s">
        <v>192</v>
      </c>
      <c r="D44" s="76">
        <v>2001</v>
      </c>
      <c r="E44" s="76" t="s">
        <v>38</v>
      </c>
      <c r="F44" s="51">
        <v>0.8215277777777777</v>
      </c>
      <c r="G44" s="50">
        <v>3</v>
      </c>
      <c r="H44" s="6">
        <v>48</v>
      </c>
    </row>
    <row r="45" spans="2:8" ht="15">
      <c r="B45" s="50">
        <v>4</v>
      </c>
      <c r="C45" s="76" t="s">
        <v>195</v>
      </c>
      <c r="D45" s="76">
        <v>2001</v>
      </c>
      <c r="E45" s="76" t="s">
        <v>196</v>
      </c>
      <c r="F45" s="51">
        <v>0.8493055555555555</v>
      </c>
      <c r="G45" s="50">
        <v>4</v>
      </c>
      <c r="H45" s="6">
        <v>43</v>
      </c>
    </row>
    <row r="46" spans="2:8" ht="15">
      <c r="B46" s="50">
        <v>5</v>
      </c>
      <c r="C46" s="76" t="s">
        <v>198</v>
      </c>
      <c r="D46" s="76">
        <v>2001</v>
      </c>
      <c r="E46" s="76" t="s">
        <v>131</v>
      </c>
      <c r="F46" s="51">
        <v>0.8729166666666667</v>
      </c>
      <c r="G46" s="50">
        <v>5</v>
      </c>
      <c r="H46" s="6">
        <v>40</v>
      </c>
    </row>
    <row r="47" spans="2:8" ht="15">
      <c r="B47" s="50">
        <v>6</v>
      </c>
      <c r="C47" s="76" t="s">
        <v>199</v>
      </c>
      <c r="D47" s="76">
        <v>2001</v>
      </c>
      <c r="E47" s="76" t="s">
        <v>196</v>
      </c>
      <c r="F47" s="51">
        <v>0.8770833333333333</v>
      </c>
      <c r="G47" s="50">
        <v>6</v>
      </c>
      <c r="H47" s="6">
        <v>38</v>
      </c>
    </row>
    <row r="48" spans="2:8" ht="15">
      <c r="B48" s="50">
        <v>7</v>
      </c>
      <c r="C48" s="76" t="s">
        <v>200</v>
      </c>
      <c r="D48" s="76">
        <v>2001</v>
      </c>
      <c r="E48" s="76" t="s">
        <v>38</v>
      </c>
      <c r="F48" s="51">
        <v>0.8777777777777778</v>
      </c>
      <c r="G48" s="50">
        <v>7</v>
      </c>
      <c r="H48" s="6">
        <v>36</v>
      </c>
    </row>
    <row r="49" spans="2:8" ht="15">
      <c r="B49" s="50">
        <v>8</v>
      </c>
      <c r="C49" s="76" t="s">
        <v>202</v>
      </c>
      <c r="D49" s="76">
        <v>2001</v>
      </c>
      <c r="E49" s="76" t="s">
        <v>144</v>
      </c>
      <c r="F49" s="51">
        <v>0.9166666666666666</v>
      </c>
      <c r="G49" s="50">
        <v>8</v>
      </c>
      <c r="H49" s="6">
        <v>34</v>
      </c>
    </row>
    <row r="50" spans="2:8" ht="15">
      <c r="B50" s="50">
        <v>9</v>
      </c>
      <c r="C50" s="76" t="s">
        <v>204</v>
      </c>
      <c r="D50" s="76">
        <v>2001</v>
      </c>
      <c r="E50" s="76" t="s">
        <v>139</v>
      </c>
      <c r="F50" s="51" t="s">
        <v>205</v>
      </c>
      <c r="G50" s="50">
        <v>9</v>
      </c>
      <c r="H50" s="6">
        <v>32</v>
      </c>
    </row>
    <row r="51" spans="2:8" ht="15">
      <c r="B51" s="50">
        <v>10</v>
      </c>
      <c r="C51" s="76" t="s">
        <v>208</v>
      </c>
      <c r="D51" s="76">
        <v>2001</v>
      </c>
      <c r="E51" s="76" t="s">
        <v>135</v>
      </c>
      <c r="F51" s="51" t="s">
        <v>209</v>
      </c>
      <c r="G51" s="50">
        <v>10</v>
      </c>
      <c r="H51" s="6">
        <v>31</v>
      </c>
    </row>
    <row r="52" spans="2:8" ht="15">
      <c r="B52" s="50">
        <v>11</v>
      </c>
      <c r="C52" s="76" t="s">
        <v>210</v>
      </c>
      <c r="D52" s="76">
        <v>2001</v>
      </c>
      <c r="E52" s="76" t="s">
        <v>139</v>
      </c>
      <c r="F52" s="51" t="s">
        <v>211</v>
      </c>
      <c r="G52" s="50">
        <v>11</v>
      </c>
      <c r="H52" s="6">
        <v>30</v>
      </c>
    </row>
    <row r="54" ht="12.75">
      <c r="B54" s="84" t="s">
        <v>212</v>
      </c>
    </row>
    <row r="55" spans="2:5" ht="15">
      <c r="B55" s="38" t="s">
        <v>84</v>
      </c>
      <c r="C55" s="38" t="s">
        <v>78</v>
      </c>
      <c r="D55" s="38" t="s">
        <v>20</v>
      </c>
      <c r="E55" s="38" t="s">
        <v>15</v>
      </c>
    </row>
    <row r="56" spans="2:8" ht="15" customHeight="1">
      <c r="B56" s="77" t="s">
        <v>54</v>
      </c>
      <c r="C56" s="76" t="s">
        <v>127</v>
      </c>
      <c r="D56" s="76" t="s">
        <v>128</v>
      </c>
      <c r="E56" s="77" t="s">
        <v>314</v>
      </c>
      <c r="F56" s="77" t="s">
        <v>58</v>
      </c>
      <c r="G56" s="76" t="s">
        <v>59</v>
      </c>
      <c r="H56" s="76" t="s">
        <v>60</v>
      </c>
    </row>
    <row r="57" spans="2:8" ht="15">
      <c r="B57" s="50">
        <v>1</v>
      </c>
      <c r="C57" s="76" t="s">
        <v>191</v>
      </c>
      <c r="D57" s="76">
        <v>2000</v>
      </c>
      <c r="E57" s="76" t="s">
        <v>184</v>
      </c>
      <c r="F57" s="51">
        <v>0.811111111111111</v>
      </c>
      <c r="G57" s="50">
        <v>1</v>
      </c>
      <c r="H57" s="6">
        <v>60</v>
      </c>
    </row>
    <row r="58" spans="2:8" ht="15">
      <c r="B58" s="50">
        <v>2</v>
      </c>
      <c r="C58" s="76" t="s">
        <v>193</v>
      </c>
      <c r="D58" s="76">
        <v>2000</v>
      </c>
      <c r="E58" s="76" t="s">
        <v>133</v>
      </c>
      <c r="F58" s="51">
        <v>0.8347222222222223</v>
      </c>
      <c r="G58" s="50">
        <v>2</v>
      </c>
      <c r="H58" s="6">
        <v>54</v>
      </c>
    </row>
    <row r="59" spans="2:8" ht="15">
      <c r="B59" s="50">
        <v>3</v>
      </c>
      <c r="C59" s="76" t="s">
        <v>194</v>
      </c>
      <c r="D59" s="76">
        <v>2000</v>
      </c>
      <c r="E59" s="76" t="s">
        <v>131</v>
      </c>
      <c r="F59" s="51">
        <v>0.8409722222222222</v>
      </c>
      <c r="G59" s="50">
        <v>3</v>
      </c>
      <c r="H59" s="6">
        <v>48</v>
      </c>
    </row>
    <row r="60" spans="2:8" ht="15">
      <c r="B60" s="50">
        <v>4</v>
      </c>
      <c r="C60" s="76" t="s">
        <v>197</v>
      </c>
      <c r="D60" s="76">
        <v>2000</v>
      </c>
      <c r="E60" s="76" t="s">
        <v>131</v>
      </c>
      <c r="F60" s="51">
        <v>0.8680555555555555</v>
      </c>
      <c r="G60" s="50">
        <v>4</v>
      </c>
      <c r="H60" s="6">
        <v>43</v>
      </c>
    </row>
    <row r="61" spans="2:8" ht="15">
      <c r="B61" s="50">
        <v>5</v>
      </c>
      <c r="C61" s="76" t="s">
        <v>201</v>
      </c>
      <c r="D61" s="76">
        <v>2000</v>
      </c>
      <c r="E61" s="76" t="s">
        <v>131</v>
      </c>
      <c r="F61" s="51">
        <v>0.9055555555555556</v>
      </c>
      <c r="G61" s="50">
        <v>5</v>
      </c>
      <c r="H61" s="6">
        <v>40</v>
      </c>
    </row>
    <row r="62" spans="2:8" ht="15">
      <c r="B62" s="50">
        <v>6</v>
      </c>
      <c r="C62" s="76" t="s">
        <v>203</v>
      </c>
      <c r="D62" s="76">
        <v>2000</v>
      </c>
      <c r="E62" s="76" t="s">
        <v>135</v>
      </c>
      <c r="F62" s="51">
        <v>0.9597222222222223</v>
      </c>
      <c r="G62" s="50">
        <v>6</v>
      </c>
      <c r="H62" s="6">
        <v>38</v>
      </c>
    </row>
    <row r="63" spans="2:8" ht="15">
      <c r="B63" s="50">
        <v>7</v>
      </c>
      <c r="C63" s="76" t="s">
        <v>206</v>
      </c>
      <c r="D63" s="76">
        <v>2000</v>
      </c>
      <c r="E63" s="76" t="s">
        <v>139</v>
      </c>
      <c r="F63" s="51" t="s">
        <v>207</v>
      </c>
      <c r="G63" s="50">
        <v>7</v>
      </c>
      <c r="H63" s="6">
        <v>36</v>
      </c>
    </row>
    <row r="65" ht="12.75">
      <c r="B65" s="84" t="s">
        <v>315</v>
      </c>
    </row>
    <row r="66" spans="2:8" ht="15">
      <c r="B66" s="50">
        <v>1</v>
      </c>
      <c r="C66" s="76" t="s">
        <v>248</v>
      </c>
      <c r="D66" s="76">
        <v>1999</v>
      </c>
      <c r="E66" s="76" t="s">
        <v>196</v>
      </c>
      <c r="F66" s="51" t="s">
        <v>249</v>
      </c>
      <c r="G66" s="50">
        <v>1</v>
      </c>
      <c r="H66" s="6">
        <v>60</v>
      </c>
    </row>
    <row r="67" spans="2:8" ht="15">
      <c r="B67" s="50">
        <v>2</v>
      </c>
      <c r="C67" s="76" t="s">
        <v>257</v>
      </c>
      <c r="D67" s="76">
        <v>1999</v>
      </c>
      <c r="E67" s="76" t="s">
        <v>184</v>
      </c>
      <c r="F67" s="51" t="s">
        <v>258</v>
      </c>
      <c r="G67" s="50">
        <v>2</v>
      </c>
      <c r="H67" s="6">
        <v>54</v>
      </c>
    </row>
    <row r="70" ht="12.75">
      <c r="B70" s="84" t="s">
        <v>315</v>
      </c>
    </row>
    <row r="71" spans="2:5" ht="15">
      <c r="B71" s="38" t="s">
        <v>85</v>
      </c>
      <c r="C71" s="38" t="s">
        <v>78</v>
      </c>
      <c r="D71" s="38" t="s">
        <v>21</v>
      </c>
      <c r="E71" s="38" t="s">
        <v>22</v>
      </c>
    </row>
    <row r="72" spans="2:8" ht="15" customHeight="1">
      <c r="B72" s="77" t="s">
        <v>54</v>
      </c>
      <c r="C72" s="76" t="s">
        <v>127</v>
      </c>
      <c r="D72" s="76" t="s">
        <v>128</v>
      </c>
      <c r="E72" s="77" t="s">
        <v>314</v>
      </c>
      <c r="F72" s="77" t="s">
        <v>58</v>
      </c>
      <c r="G72" s="76" t="s">
        <v>59</v>
      </c>
      <c r="H72" s="76" t="s">
        <v>60</v>
      </c>
    </row>
    <row r="73" spans="2:8" ht="15" customHeight="1">
      <c r="B73" s="77">
        <v>1</v>
      </c>
      <c r="C73" s="76" t="s">
        <v>242</v>
      </c>
      <c r="D73" s="76">
        <v>1998</v>
      </c>
      <c r="E73" s="77" t="s">
        <v>139</v>
      </c>
      <c r="F73" s="77" t="s">
        <v>243</v>
      </c>
      <c r="G73" s="50">
        <v>1</v>
      </c>
      <c r="H73" s="6">
        <v>60</v>
      </c>
    </row>
    <row r="74" spans="2:8" ht="15" customHeight="1">
      <c r="B74" s="77">
        <v>2</v>
      </c>
      <c r="C74" s="76" t="s">
        <v>244</v>
      </c>
      <c r="D74" s="76">
        <v>1998</v>
      </c>
      <c r="E74" s="77" t="s">
        <v>133</v>
      </c>
      <c r="F74" s="77" t="s">
        <v>245</v>
      </c>
      <c r="G74" s="50">
        <v>2</v>
      </c>
      <c r="H74" s="6">
        <v>54</v>
      </c>
    </row>
    <row r="75" spans="2:8" ht="15" customHeight="1">
      <c r="B75" s="77">
        <v>3</v>
      </c>
      <c r="C75" s="76" t="s">
        <v>246</v>
      </c>
      <c r="D75" s="76">
        <v>1998</v>
      </c>
      <c r="E75" s="77" t="s">
        <v>133</v>
      </c>
      <c r="F75" s="77" t="s">
        <v>247</v>
      </c>
      <c r="G75" s="50">
        <v>3</v>
      </c>
      <c r="H75" s="6">
        <v>48</v>
      </c>
    </row>
    <row r="76" spans="2:8" ht="15" customHeight="1">
      <c r="B76" s="77">
        <v>4</v>
      </c>
      <c r="C76" s="76" t="s">
        <v>250</v>
      </c>
      <c r="D76" s="76">
        <v>1998</v>
      </c>
      <c r="E76" s="77" t="s">
        <v>131</v>
      </c>
      <c r="F76" s="77" t="s">
        <v>251</v>
      </c>
      <c r="G76" s="50">
        <v>4</v>
      </c>
      <c r="H76" s="6">
        <v>43</v>
      </c>
    </row>
    <row r="77" spans="2:8" ht="15" customHeight="1">
      <c r="B77" s="77">
        <v>5</v>
      </c>
      <c r="C77" s="76" t="s">
        <v>252</v>
      </c>
      <c r="D77" s="76">
        <v>1998</v>
      </c>
      <c r="E77" s="77" t="s">
        <v>253</v>
      </c>
      <c r="F77" s="77" t="s">
        <v>254</v>
      </c>
      <c r="G77" s="50">
        <v>5</v>
      </c>
      <c r="H77" s="6">
        <v>40</v>
      </c>
    </row>
    <row r="78" spans="2:8" ht="15" customHeight="1">
      <c r="B78" s="77">
        <v>6</v>
      </c>
      <c r="C78" s="76" t="s">
        <v>255</v>
      </c>
      <c r="D78" s="76">
        <v>1998</v>
      </c>
      <c r="E78" s="77" t="s">
        <v>184</v>
      </c>
      <c r="F78" s="77" t="s">
        <v>256</v>
      </c>
      <c r="G78" s="50">
        <v>6</v>
      </c>
      <c r="H78" s="6">
        <v>38</v>
      </c>
    </row>
    <row r="79" spans="2:8" ht="15" customHeight="1">
      <c r="B79" s="85"/>
      <c r="C79" s="80"/>
      <c r="D79" s="80"/>
      <c r="E79" s="85"/>
      <c r="F79" s="85"/>
      <c r="G79" s="80"/>
      <c r="H79" s="80"/>
    </row>
    <row r="80" spans="2:6" ht="15">
      <c r="B80" s="84" t="s">
        <v>259</v>
      </c>
      <c r="F80" s="82"/>
    </row>
    <row r="81" spans="2:8" ht="15" customHeight="1">
      <c r="B81" s="77">
        <v>1</v>
      </c>
      <c r="C81" s="77" t="s">
        <v>266</v>
      </c>
      <c r="D81" s="76">
        <v>1997</v>
      </c>
      <c r="E81" s="77" t="s">
        <v>196</v>
      </c>
      <c r="F81" s="77" t="s">
        <v>267</v>
      </c>
      <c r="G81" s="50">
        <v>1</v>
      </c>
      <c r="H81" s="6">
        <v>60</v>
      </c>
    </row>
    <row r="82" ht="15">
      <c r="F82" s="82"/>
    </row>
    <row r="83" ht="12.75">
      <c r="B83" s="84" t="s">
        <v>259</v>
      </c>
    </row>
    <row r="84" spans="2:5" ht="15">
      <c r="B84" s="38" t="s">
        <v>87</v>
      </c>
      <c r="C84" s="38" t="s">
        <v>78</v>
      </c>
      <c r="D84" s="38" t="s">
        <v>23</v>
      </c>
      <c r="E84" s="38" t="s">
        <v>24</v>
      </c>
    </row>
    <row r="85" spans="2:8" ht="12.75">
      <c r="B85" s="77" t="s">
        <v>54</v>
      </c>
      <c r="C85" s="76" t="s">
        <v>127</v>
      </c>
      <c r="D85" s="76" t="s">
        <v>128</v>
      </c>
      <c r="E85" s="77" t="s">
        <v>314</v>
      </c>
      <c r="F85" s="77" t="s">
        <v>58</v>
      </c>
      <c r="G85" s="76" t="s">
        <v>59</v>
      </c>
      <c r="H85" s="76" t="s">
        <v>60</v>
      </c>
    </row>
    <row r="86" spans="2:8" ht="15" customHeight="1">
      <c r="B86" s="50">
        <v>1</v>
      </c>
      <c r="C86" s="76" t="s">
        <v>261</v>
      </c>
      <c r="D86" s="76">
        <v>1988</v>
      </c>
      <c r="E86" s="77" t="s">
        <v>61</v>
      </c>
      <c r="F86" s="77" t="s">
        <v>262</v>
      </c>
      <c r="G86" s="50">
        <v>1</v>
      </c>
      <c r="H86" s="6">
        <v>60</v>
      </c>
    </row>
    <row r="87" spans="2:8" ht="15" customHeight="1">
      <c r="B87" s="50">
        <v>2</v>
      </c>
      <c r="C87" s="76" t="s">
        <v>63</v>
      </c>
      <c r="D87" s="76">
        <v>1989</v>
      </c>
      <c r="E87" s="77" t="s">
        <v>38</v>
      </c>
      <c r="F87" s="77" t="s">
        <v>263</v>
      </c>
      <c r="G87" s="50">
        <v>2</v>
      </c>
      <c r="H87" s="6">
        <v>54</v>
      </c>
    </row>
    <row r="88" spans="2:8" ht="15" customHeight="1">
      <c r="B88" s="50">
        <v>3</v>
      </c>
      <c r="C88" s="76" t="s">
        <v>106</v>
      </c>
      <c r="D88" s="76">
        <v>1991</v>
      </c>
      <c r="E88" s="77" t="s">
        <v>61</v>
      </c>
      <c r="F88" s="77" t="s">
        <v>264</v>
      </c>
      <c r="G88" s="50">
        <v>3</v>
      </c>
      <c r="H88" s="6">
        <v>48</v>
      </c>
    </row>
    <row r="89" spans="2:8" ht="15" customHeight="1">
      <c r="B89" s="50">
        <v>4</v>
      </c>
      <c r="C89" s="76" t="s">
        <v>101</v>
      </c>
      <c r="D89" s="76">
        <v>1989</v>
      </c>
      <c r="E89" s="77" t="s">
        <v>51</v>
      </c>
      <c r="F89" s="77" t="s">
        <v>265</v>
      </c>
      <c r="G89" s="50">
        <v>4</v>
      </c>
      <c r="H89" s="6">
        <v>43</v>
      </c>
    </row>
    <row r="92" ht="12.75">
      <c r="B92" s="84" t="s">
        <v>259</v>
      </c>
    </row>
    <row r="93" spans="2:5" ht="15">
      <c r="B93" s="38" t="s">
        <v>88</v>
      </c>
      <c r="C93" s="38" t="s">
        <v>78</v>
      </c>
      <c r="D93" s="38" t="s">
        <v>8</v>
      </c>
      <c r="E93" s="38" t="s">
        <v>25</v>
      </c>
    </row>
    <row r="94" spans="2:8" ht="12.75">
      <c r="B94" s="77" t="s">
        <v>54</v>
      </c>
      <c r="C94" s="76" t="s">
        <v>127</v>
      </c>
      <c r="D94" s="76" t="s">
        <v>128</v>
      </c>
      <c r="E94" s="77" t="s">
        <v>314</v>
      </c>
      <c r="F94" s="77" t="s">
        <v>58</v>
      </c>
      <c r="G94" s="76" t="s">
        <v>59</v>
      </c>
      <c r="H94" s="76" t="s">
        <v>60</v>
      </c>
    </row>
    <row r="95" spans="2:8" ht="15" customHeight="1">
      <c r="B95" s="50">
        <v>1</v>
      </c>
      <c r="C95" s="76" t="s">
        <v>108</v>
      </c>
      <c r="D95" s="76">
        <v>1980</v>
      </c>
      <c r="E95" s="77" t="s">
        <v>38</v>
      </c>
      <c r="F95" s="77" t="s">
        <v>270</v>
      </c>
      <c r="G95" s="50">
        <v>1</v>
      </c>
      <c r="H95" s="6">
        <v>60</v>
      </c>
    </row>
    <row r="96" spans="2:8" ht="15" customHeight="1">
      <c r="B96" s="50">
        <v>2</v>
      </c>
      <c r="C96" s="76" t="s">
        <v>271</v>
      </c>
      <c r="D96" s="76">
        <v>1976</v>
      </c>
      <c r="E96" s="77" t="s">
        <v>61</v>
      </c>
      <c r="F96" s="77" t="s">
        <v>272</v>
      </c>
      <c r="G96" s="50">
        <v>2</v>
      </c>
      <c r="H96" s="6">
        <v>54</v>
      </c>
    </row>
    <row r="97" spans="2:8" ht="15" customHeight="1">
      <c r="B97" s="50">
        <v>3</v>
      </c>
      <c r="C97" s="76" t="s">
        <v>273</v>
      </c>
      <c r="D97" s="76">
        <v>1979</v>
      </c>
      <c r="E97" s="77" t="s">
        <v>61</v>
      </c>
      <c r="F97" s="77" t="s">
        <v>274</v>
      </c>
      <c r="G97" s="50">
        <v>3</v>
      </c>
      <c r="H97" s="6">
        <v>48</v>
      </c>
    </row>
    <row r="98" spans="2:8" ht="15" customHeight="1">
      <c r="B98" s="50">
        <v>4</v>
      </c>
      <c r="C98" s="76" t="s">
        <v>275</v>
      </c>
      <c r="D98" s="76">
        <v>1979</v>
      </c>
      <c r="E98" s="77" t="s">
        <v>61</v>
      </c>
      <c r="F98" s="77" t="s">
        <v>276</v>
      </c>
      <c r="G98" s="50">
        <v>4</v>
      </c>
      <c r="H98" s="6">
        <v>43</v>
      </c>
    </row>
    <row r="99" spans="2:8" ht="15" customHeight="1">
      <c r="B99" s="50">
        <v>5</v>
      </c>
      <c r="C99" s="76" t="s">
        <v>277</v>
      </c>
      <c r="D99" s="76">
        <v>1982</v>
      </c>
      <c r="E99" s="77" t="s">
        <v>61</v>
      </c>
      <c r="F99" s="77" t="s">
        <v>278</v>
      </c>
      <c r="G99" s="50">
        <v>5</v>
      </c>
      <c r="H99" s="6">
        <v>40</v>
      </c>
    </row>
    <row r="101" ht="12.75">
      <c r="B101" s="84" t="s">
        <v>259</v>
      </c>
    </row>
    <row r="102" spans="2:5" ht="15">
      <c r="B102" s="38" t="s">
        <v>89</v>
      </c>
      <c r="C102" s="38" t="s">
        <v>78</v>
      </c>
      <c r="D102" s="38" t="s">
        <v>10</v>
      </c>
      <c r="E102" s="38" t="s">
        <v>26</v>
      </c>
    </row>
    <row r="103" spans="2:8" ht="12.75">
      <c r="B103" s="77" t="s">
        <v>54</v>
      </c>
      <c r="C103" s="76" t="s">
        <v>127</v>
      </c>
      <c r="D103" s="76" t="s">
        <v>128</v>
      </c>
      <c r="E103" s="77" t="s">
        <v>314</v>
      </c>
      <c r="F103" s="77" t="s">
        <v>58</v>
      </c>
      <c r="G103" s="76" t="s">
        <v>59</v>
      </c>
      <c r="H103" s="76" t="s">
        <v>60</v>
      </c>
    </row>
    <row r="104" spans="2:8" ht="15" customHeight="1">
      <c r="B104" s="50">
        <v>1</v>
      </c>
      <c r="C104" s="76" t="s">
        <v>280</v>
      </c>
      <c r="D104" s="76">
        <v>1975</v>
      </c>
      <c r="E104" s="77" t="s">
        <v>61</v>
      </c>
      <c r="F104" s="77" t="s">
        <v>281</v>
      </c>
      <c r="G104" s="50">
        <v>1</v>
      </c>
      <c r="H104" s="6">
        <v>60</v>
      </c>
    </row>
    <row r="105" spans="2:8" ht="15" customHeight="1">
      <c r="B105" s="50">
        <v>2</v>
      </c>
      <c r="C105" s="76" t="s">
        <v>282</v>
      </c>
      <c r="D105" s="76">
        <v>1974</v>
      </c>
      <c r="E105" s="77" t="s">
        <v>61</v>
      </c>
      <c r="F105" s="77" t="s">
        <v>283</v>
      </c>
      <c r="G105" s="50">
        <v>2</v>
      </c>
      <c r="H105" s="6">
        <v>54</v>
      </c>
    </row>
    <row r="106" spans="2:8" ht="15" customHeight="1">
      <c r="B106" s="50">
        <v>3</v>
      </c>
      <c r="C106" s="76" t="s">
        <v>105</v>
      </c>
      <c r="D106" s="76">
        <v>1970</v>
      </c>
      <c r="E106" s="77" t="s">
        <v>38</v>
      </c>
      <c r="F106" s="77" t="s">
        <v>284</v>
      </c>
      <c r="G106" s="50">
        <v>3</v>
      </c>
      <c r="H106" s="6">
        <v>48</v>
      </c>
    </row>
    <row r="107" spans="2:8" ht="15" customHeight="1">
      <c r="B107" s="50">
        <v>4</v>
      </c>
      <c r="C107" s="76" t="s">
        <v>285</v>
      </c>
      <c r="D107" s="76">
        <v>1967</v>
      </c>
      <c r="E107" s="77" t="s">
        <v>61</v>
      </c>
      <c r="F107" s="77" t="s">
        <v>286</v>
      </c>
      <c r="G107" s="50">
        <v>4</v>
      </c>
      <c r="H107" s="6">
        <v>43</v>
      </c>
    </row>
    <row r="108" spans="2:8" ht="15" customHeight="1">
      <c r="B108" s="50">
        <v>5</v>
      </c>
      <c r="C108" s="76" t="s">
        <v>69</v>
      </c>
      <c r="D108" s="76">
        <v>1967</v>
      </c>
      <c r="E108" s="77" t="s">
        <v>61</v>
      </c>
      <c r="F108" s="77" t="s">
        <v>287</v>
      </c>
      <c r="G108" s="50">
        <v>5</v>
      </c>
      <c r="H108" s="6">
        <v>40</v>
      </c>
    </row>
    <row r="109" spans="2:8" ht="15" customHeight="1">
      <c r="B109" s="50">
        <v>6</v>
      </c>
      <c r="C109" s="76" t="s">
        <v>288</v>
      </c>
      <c r="D109" s="76">
        <v>1966</v>
      </c>
      <c r="E109" s="77" t="s">
        <v>61</v>
      </c>
      <c r="F109" s="77" t="s">
        <v>289</v>
      </c>
      <c r="G109" s="50">
        <v>6</v>
      </c>
      <c r="H109" s="6">
        <v>38</v>
      </c>
    </row>
    <row r="111" ht="12.75">
      <c r="B111" s="84" t="s">
        <v>259</v>
      </c>
    </row>
    <row r="112" spans="2:5" ht="15">
      <c r="B112" s="38" t="s">
        <v>90</v>
      </c>
      <c r="C112" s="38" t="s">
        <v>80</v>
      </c>
      <c r="D112" s="38" t="s">
        <v>12</v>
      </c>
      <c r="E112" s="38" t="s">
        <v>28</v>
      </c>
    </row>
    <row r="113" spans="2:8" ht="12.75">
      <c r="B113" s="77" t="s">
        <v>54</v>
      </c>
      <c r="C113" s="76" t="s">
        <v>127</v>
      </c>
      <c r="D113" s="76" t="s">
        <v>128</v>
      </c>
      <c r="E113" s="77" t="s">
        <v>314</v>
      </c>
      <c r="F113" s="77" t="s">
        <v>58</v>
      </c>
      <c r="G113" s="76" t="s">
        <v>59</v>
      </c>
      <c r="H113" s="76" t="s">
        <v>60</v>
      </c>
    </row>
    <row r="114" spans="2:8" ht="15">
      <c r="B114" s="50">
        <v>1</v>
      </c>
      <c r="C114" s="86" t="s">
        <v>291</v>
      </c>
      <c r="D114" s="87">
        <v>1965</v>
      </c>
      <c r="E114" s="86" t="s">
        <v>51</v>
      </c>
      <c r="F114" s="77" t="s">
        <v>292</v>
      </c>
      <c r="G114" s="50">
        <v>1</v>
      </c>
      <c r="H114" s="6">
        <v>60</v>
      </c>
    </row>
    <row r="115" spans="2:8" ht="15">
      <c r="B115" s="50">
        <v>2</v>
      </c>
      <c r="C115" s="86" t="s">
        <v>71</v>
      </c>
      <c r="D115" s="87">
        <v>1963</v>
      </c>
      <c r="E115" s="86" t="s">
        <v>38</v>
      </c>
      <c r="F115" s="77" t="s">
        <v>293</v>
      </c>
      <c r="G115" s="50">
        <v>2</v>
      </c>
      <c r="H115" s="6">
        <v>54</v>
      </c>
    </row>
    <row r="116" spans="2:8" ht="15">
      <c r="B116" s="50">
        <v>3</v>
      </c>
      <c r="C116" s="86" t="s">
        <v>294</v>
      </c>
      <c r="D116" s="87">
        <v>1963</v>
      </c>
      <c r="E116" s="86" t="s">
        <v>38</v>
      </c>
      <c r="F116" s="77" t="s">
        <v>295</v>
      </c>
      <c r="G116" s="50">
        <v>3</v>
      </c>
      <c r="H116" s="6">
        <v>48</v>
      </c>
    </row>
    <row r="117" spans="2:8" ht="15">
      <c r="B117" s="50">
        <v>4</v>
      </c>
      <c r="C117" s="86" t="s">
        <v>296</v>
      </c>
      <c r="D117" s="87">
        <v>1957</v>
      </c>
      <c r="E117" s="86" t="s">
        <v>61</v>
      </c>
      <c r="F117" s="77" t="s">
        <v>297</v>
      </c>
      <c r="G117" s="50">
        <v>4</v>
      </c>
      <c r="H117" s="6">
        <v>43</v>
      </c>
    </row>
    <row r="119" ht="12.75">
      <c r="B119" s="84" t="s">
        <v>212</v>
      </c>
    </row>
    <row r="120" spans="2:5" ht="15">
      <c r="B120" s="38" t="s">
        <v>91</v>
      </c>
      <c r="C120" s="38" t="s">
        <v>80</v>
      </c>
      <c r="D120" s="38" t="s">
        <v>14</v>
      </c>
      <c r="E120" s="38" t="s">
        <v>30</v>
      </c>
    </row>
    <row r="121" spans="2:8" ht="12.75">
      <c r="B121" s="77" t="s">
        <v>54</v>
      </c>
      <c r="C121" s="76" t="s">
        <v>127</v>
      </c>
      <c r="D121" s="76" t="s">
        <v>128</v>
      </c>
      <c r="E121" s="77" t="s">
        <v>314</v>
      </c>
      <c r="F121" s="77" t="s">
        <v>58</v>
      </c>
      <c r="G121" s="76" t="s">
        <v>59</v>
      </c>
      <c r="H121" s="76" t="s">
        <v>60</v>
      </c>
    </row>
    <row r="122" spans="2:8" ht="15">
      <c r="B122" s="50">
        <v>1</v>
      </c>
      <c r="C122" s="86" t="s">
        <v>299</v>
      </c>
      <c r="D122" s="87">
        <v>1955</v>
      </c>
      <c r="E122" s="86" t="s">
        <v>38</v>
      </c>
      <c r="F122" s="65">
        <v>0.88125</v>
      </c>
      <c r="G122" s="50">
        <v>1</v>
      </c>
      <c r="H122" s="6">
        <v>60</v>
      </c>
    </row>
    <row r="123" spans="2:8" ht="15">
      <c r="B123" s="50">
        <v>2</v>
      </c>
      <c r="C123" s="86" t="s">
        <v>300</v>
      </c>
      <c r="D123" s="87">
        <v>1951</v>
      </c>
      <c r="E123" s="86" t="s">
        <v>61</v>
      </c>
      <c r="F123" s="65">
        <v>0.9006944444444445</v>
      </c>
      <c r="G123" s="50">
        <v>2</v>
      </c>
      <c r="H123" s="6">
        <v>54</v>
      </c>
    </row>
    <row r="124" spans="2:8" ht="15">
      <c r="B124" s="50">
        <v>3</v>
      </c>
      <c r="C124" s="86" t="s">
        <v>301</v>
      </c>
      <c r="D124" s="87">
        <v>1947</v>
      </c>
      <c r="E124" s="86" t="s">
        <v>51</v>
      </c>
      <c r="F124" s="65" t="s">
        <v>302</v>
      </c>
      <c r="G124" s="50">
        <v>3</v>
      </c>
      <c r="H124" s="6">
        <v>48</v>
      </c>
    </row>
    <row r="125" spans="2:8" ht="15">
      <c r="B125" s="50">
        <v>4</v>
      </c>
      <c r="C125" s="86" t="s">
        <v>303</v>
      </c>
      <c r="D125" s="87">
        <v>1935</v>
      </c>
      <c r="E125" s="86" t="s">
        <v>51</v>
      </c>
      <c r="F125" s="65" t="s">
        <v>304</v>
      </c>
      <c r="G125" s="50">
        <v>4</v>
      </c>
      <c r="H125" s="6">
        <v>43</v>
      </c>
    </row>
    <row r="128" ht="18">
      <c r="C128" s="42" t="s">
        <v>115</v>
      </c>
    </row>
    <row r="129" ht="18">
      <c r="C129" s="42"/>
    </row>
    <row r="130" ht="12.75">
      <c r="B130" s="84" t="s">
        <v>123</v>
      </c>
    </row>
    <row r="131" spans="2:5" ht="15">
      <c r="B131" s="31" t="s">
        <v>81</v>
      </c>
      <c r="C131" s="31" t="s">
        <v>75</v>
      </c>
      <c r="D131" s="31" t="s">
        <v>16</v>
      </c>
      <c r="E131" s="31" t="s">
        <v>17</v>
      </c>
    </row>
    <row r="132" spans="2:8" ht="12.75">
      <c r="B132" s="77" t="s">
        <v>54</v>
      </c>
      <c r="C132" s="76" t="s">
        <v>127</v>
      </c>
      <c r="D132" s="76" t="s">
        <v>128</v>
      </c>
      <c r="E132" s="77" t="s">
        <v>314</v>
      </c>
      <c r="F132" s="77" t="s">
        <v>58</v>
      </c>
      <c r="G132" s="76" t="s">
        <v>59</v>
      </c>
      <c r="H132" s="76" t="s">
        <v>60</v>
      </c>
    </row>
    <row r="133" spans="2:8" ht="15">
      <c r="B133" s="50">
        <v>1</v>
      </c>
      <c r="C133" s="86" t="s">
        <v>178</v>
      </c>
      <c r="D133" s="87">
        <v>2003</v>
      </c>
      <c r="E133" s="86" t="s">
        <v>133</v>
      </c>
      <c r="F133" s="65">
        <v>0.40138888888888885</v>
      </c>
      <c r="G133" s="50">
        <v>1</v>
      </c>
      <c r="H133" s="6">
        <v>60</v>
      </c>
    </row>
    <row r="134" spans="2:8" ht="15">
      <c r="B134" s="50">
        <v>2</v>
      </c>
      <c r="C134" s="86" t="s">
        <v>181</v>
      </c>
      <c r="D134" s="87">
        <v>2003</v>
      </c>
      <c r="E134" s="86" t="s">
        <v>131</v>
      </c>
      <c r="F134" s="65">
        <v>0.44097222222222227</v>
      </c>
      <c r="G134" s="50">
        <v>2</v>
      </c>
      <c r="H134" s="6">
        <v>54</v>
      </c>
    </row>
    <row r="135" spans="2:8" ht="15">
      <c r="B135" s="50">
        <v>3</v>
      </c>
      <c r="C135" s="86" t="s">
        <v>182</v>
      </c>
      <c r="D135" s="87">
        <v>2003</v>
      </c>
      <c r="E135" s="86" t="s">
        <v>131</v>
      </c>
      <c r="F135" s="65">
        <v>0.44375</v>
      </c>
      <c r="G135" s="50">
        <v>3</v>
      </c>
      <c r="H135" s="6">
        <v>48</v>
      </c>
    </row>
    <row r="136" spans="2:8" ht="15">
      <c r="B136" s="50">
        <v>4</v>
      </c>
      <c r="C136" s="86" t="s">
        <v>183</v>
      </c>
      <c r="D136" s="87">
        <v>2003</v>
      </c>
      <c r="E136" s="86" t="s">
        <v>184</v>
      </c>
      <c r="F136" s="65">
        <v>0.4534722222222222</v>
      </c>
      <c r="G136" s="50">
        <v>4</v>
      </c>
      <c r="H136" s="6">
        <v>43</v>
      </c>
    </row>
    <row r="137" spans="2:8" ht="15">
      <c r="B137" s="50">
        <v>5</v>
      </c>
      <c r="C137" s="86" t="s">
        <v>149</v>
      </c>
      <c r="D137" s="87">
        <v>2006</v>
      </c>
      <c r="E137" s="86" t="s">
        <v>38</v>
      </c>
      <c r="F137" s="65">
        <v>0.488194444444444</v>
      </c>
      <c r="G137" s="50">
        <v>5</v>
      </c>
      <c r="H137" s="6">
        <v>40</v>
      </c>
    </row>
    <row r="138" spans="2:8" ht="15">
      <c r="B138" s="50">
        <v>6</v>
      </c>
      <c r="C138" s="86" t="s">
        <v>150</v>
      </c>
      <c r="D138" s="87">
        <v>2006</v>
      </c>
      <c r="E138" s="86" t="s">
        <v>144</v>
      </c>
      <c r="F138" s="65">
        <v>0.49722222222222223</v>
      </c>
      <c r="G138" s="50">
        <v>6</v>
      </c>
      <c r="H138" s="6">
        <v>38</v>
      </c>
    </row>
    <row r="139" spans="2:8" ht="15">
      <c r="B139" s="50">
        <v>7</v>
      </c>
      <c r="C139" s="86" t="s">
        <v>151</v>
      </c>
      <c r="D139" s="87">
        <v>2005</v>
      </c>
      <c r="E139" s="86" t="s">
        <v>131</v>
      </c>
      <c r="F139" s="65">
        <v>0.513888888888889</v>
      </c>
      <c r="G139" s="50">
        <v>7</v>
      </c>
      <c r="H139" s="6">
        <v>36</v>
      </c>
    </row>
    <row r="140" spans="2:8" ht="15">
      <c r="B140" s="50">
        <v>8</v>
      </c>
      <c r="C140" s="86" t="s">
        <v>187</v>
      </c>
      <c r="D140" s="87">
        <v>2003</v>
      </c>
      <c r="E140" s="86" t="s">
        <v>133</v>
      </c>
      <c r="F140" s="65">
        <v>0.5326388888888889</v>
      </c>
      <c r="G140" s="50">
        <v>8</v>
      </c>
      <c r="H140" s="6">
        <v>34</v>
      </c>
    </row>
    <row r="141" spans="2:8" ht="15">
      <c r="B141" s="50">
        <v>9</v>
      </c>
      <c r="C141" s="86" t="s">
        <v>152</v>
      </c>
      <c r="D141" s="87">
        <v>2005</v>
      </c>
      <c r="E141" s="86" t="s">
        <v>38</v>
      </c>
      <c r="F141" s="65">
        <v>0.5402777777777777</v>
      </c>
      <c r="G141" s="50">
        <v>9</v>
      </c>
      <c r="H141" s="6">
        <v>32</v>
      </c>
    </row>
    <row r="142" spans="2:8" ht="15">
      <c r="B142" s="50">
        <v>10</v>
      </c>
      <c r="C142" s="86" t="s">
        <v>153</v>
      </c>
      <c r="D142" s="87">
        <v>2005</v>
      </c>
      <c r="E142" s="86" t="s">
        <v>131</v>
      </c>
      <c r="F142" s="65">
        <v>0.5416666666666666</v>
      </c>
      <c r="G142" s="50">
        <v>10</v>
      </c>
      <c r="H142" s="6">
        <v>31</v>
      </c>
    </row>
    <row r="143" spans="2:8" ht="15">
      <c r="B143" s="50">
        <v>11</v>
      </c>
      <c r="C143" s="86" t="s">
        <v>154</v>
      </c>
      <c r="D143" s="87">
        <v>2004</v>
      </c>
      <c r="E143" s="86" t="s">
        <v>139</v>
      </c>
      <c r="F143" s="65">
        <v>0.5520833333333334</v>
      </c>
      <c r="G143" s="50">
        <v>11</v>
      </c>
      <c r="H143" s="6">
        <v>30</v>
      </c>
    </row>
    <row r="144" spans="2:8" ht="15">
      <c r="B144" s="50">
        <v>12</v>
      </c>
      <c r="C144" s="86" t="s">
        <v>155</v>
      </c>
      <c r="D144" s="87">
        <v>2004</v>
      </c>
      <c r="E144" s="86" t="s">
        <v>38</v>
      </c>
      <c r="F144" s="65">
        <v>0.5590277777777778</v>
      </c>
      <c r="G144" s="50">
        <v>12</v>
      </c>
      <c r="H144" s="6">
        <v>28</v>
      </c>
    </row>
    <row r="145" spans="2:8" ht="15">
      <c r="B145" s="50">
        <v>13</v>
      </c>
      <c r="C145" s="86" t="s">
        <v>156</v>
      </c>
      <c r="D145" s="87">
        <v>2006</v>
      </c>
      <c r="E145" s="86" t="s">
        <v>133</v>
      </c>
      <c r="F145" s="65">
        <v>0.5611111111111111</v>
      </c>
      <c r="G145" s="50">
        <v>13</v>
      </c>
      <c r="H145" s="6">
        <v>26</v>
      </c>
    </row>
    <row r="146" spans="2:8" ht="15">
      <c r="B146" s="50">
        <v>14</v>
      </c>
      <c r="C146" s="86" t="s">
        <v>157</v>
      </c>
      <c r="D146" s="87">
        <v>2006</v>
      </c>
      <c r="E146" s="86" t="s">
        <v>131</v>
      </c>
      <c r="F146" s="65">
        <v>0.7256944444444445</v>
      </c>
      <c r="G146" s="50">
        <v>14</v>
      </c>
      <c r="H146" s="6">
        <v>24</v>
      </c>
    </row>
    <row r="147" ht="15">
      <c r="F147" s="83"/>
    </row>
    <row r="148" ht="12.75">
      <c r="B148" s="84" t="s">
        <v>123</v>
      </c>
    </row>
    <row r="149" spans="2:5" ht="15">
      <c r="B149" s="31" t="s">
        <v>82</v>
      </c>
      <c r="C149" s="31" t="s">
        <v>77</v>
      </c>
      <c r="D149" s="31" t="s">
        <v>18</v>
      </c>
      <c r="E149" s="31" t="s">
        <v>19</v>
      </c>
    </row>
    <row r="150" spans="2:8" ht="12.75">
      <c r="B150" s="77" t="s">
        <v>54</v>
      </c>
      <c r="C150" s="76" t="s">
        <v>127</v>
      </c>
      <c r="D150" s="76" t="s">
        <v>128</v>
      </c>
      <c r="E150" s="77" t="s">
        <v>314</v>
      </c>
      <c r="F150" s="77" t="s">
        <v>58</v>
      </c>
      <c r="G150" s="76" t="s">
        <v>59</v>
      </c>
      <c r="H150" s="76" t="s">
        <v>60</v>
      </c>
    </row>
    <row r="151" spans="2:8" ht="15">
      <c r="B151" s="50">
        <v>1</v>
      </c>
      <c r="C151" s="86" t="s">
        <v>92</v>
      </c>
      <c r="D151" s="87">
        <v>2002</v>
      </c>
      <c r="E151" s="86" t="s">
        <v>144</v>
      </c>
      <c r="F151" s="65">
        <v>0.3951388888888889</v>
      </c>
      <c r="G151" s="50">
        <v>1</v>
      </c>
      <c r="H151" s="6">
        <v>60</v>
      </c>
    </row>
    <row r="152" spans="2:8" ht="15">
      <c r="B152" s="50">
        <v>2</v>
      </c>
      <c r="C152" s="86" t="s">
        <v>179</v>
      </c>
      <c r="D152" s="87">
        <v>2002</v>
      </c>
      <c r="E152" s="86" t="s">
        <v>38</v>
      </c>
      <c r="F152" s="65">
        <v>0.4270833333333333</v>
      </c>
      <c r="G152" s="50">
        <v>2</v>
      </c>
      <c r="H152" s="6">
        <v>54</v>
      </c>
    </row>
    <row r="153" spans="2:8" ht="15">
      <c r="B153" s="50">
        <v>3</v>
      </c>
      <c r="C153" s="86" t="s">
        <v>180</v>
      </c>
      <c r="D153" s="87">
        <v>2002</v>
      </c>
      <c r="E153" s="86" t="s">
        <v>38</v>
      </c>
      <c r="F153" s="65">
        <v>0.4284722222222222</v>
      </c>
      <c r="G153" s="50">
        <v>3</v>
      </c>
      <c r="H153" s="6">
        <v>48</v>
      </c>
    </row>
    <row r="154" spans="2:8" ht="15">
      <c r="B154" s="50">
        <v>4</v>
      </c>
      <c r="C154" s="86" t="s">
        <v>185</v>
      </c>
      <c r="D154" s="87">
        <v>2002</v>
      </c>
      <c r="E154" s="86" t="s">
        <v>135</v>
      </c>
      <c r="F154" s="65">
        <v>0.5048611111111111</v>
      </c>
      <c r="G154" s="50">
        <v>4</v>
      </c>
      <c r="H154" s="6">
        <v>43</v>
      </c>
    </row>
    <row r="155" spans="2:8" ht="15">
      <c r="B155" s="50">
        <v>5</v>
      </c>
      <c r="C155" s="86" t="s">
        <v>186</v>
      </c>
      <c r="D155" s="87">
        <v>2002</v>
      </c>
      <c r="E155" s="86" t="s">
        <v>135</v>
      </c>
      <c r="F155" s="65">
        <v>0.5201388888888888</v>
      </c>
      <c r="G155" s="50">
        <v>5</v>
      </c>
      <c r="H155" s="6">
        <v>40</v>
      </c>
    </row>
    <row r="156" spans="2:8" ht="15">
      <c r="B156" s="50">
        <v>6</v>
      </c>
      <c r="C156" s="86" t="s">
        <v>188</v>
      </c>
      <c r="D156" s="87">
        <v>2002</v>
      </c>
      <c r="E156" s="86" t="s">
        <v>135</v>
      </c>
      <c r="F156" s="65">
        <v>0.5409722222222222</v>
      </c>
      <c r="G156" s="50">
        <v>6</v>
      </c>
      <c r="H156" s="6">
        <v>38</v>
      </c>
    </row>
    <row r="157" ht="15">
      <c r="F157" s="83"/>
    </row>
    <row r="158" spans="2:6" ht="15">
      <c r="B158" s="84" t="s">
        <v>212</v>
      </c>
      <c r="F158" s="83"/>
    </row>
    <row r="159" spans="2:8" ht="12.75">
      <c r="B159" s="77" t="s">
        <v>54</v>
      </c>
      <c r="C159" s="76" t="s">
        <v>127</v>
      </c>
      <c r="D159" s="76" t="s">
        <v>128</v>
      </c>
      <c r="E159" s="77" t="s">
        <v>314</v>
      </c>
      <c r="F159" s="77" t="s">
        <v>58</v>
      </c>
      <c r="G159" s="76" t="s">
        <v>59</v>
      </c>
      <c r="H159" s="76" t="s">
        <v>60</v>
      </c>
    </row>
    <row r="160" spans="2:8" ht="15">
      <c r="B160" s="50">
        <v>1</v>
      </c>
      <c r="C160" s="86" t="s">
        <v>214</v>
      </c>
      <c r="D160" s="87">
        <v>2001</v>
      </c>
      <c r="E160" s="86" t="s">
        <v>139</v>
      </c>
      <c r="F160" s="65">
        <v>0.9548611111111112</v>
      </c>
      <c r="G160" s="50">
        <v>1</v>
      </c>
      <c r="H160" s="6">
        <v>60</v>
      </c>
    </row>
    <row r="161" spans="2:8" ht="15">
      <c r="B161" s="50">
        <v>2</v>
      </c>
      <c r="C161" s="86" t="s">
        <v>215</v>
      </c>
      <c r="D161" s="87">
        <v>2001</v>
      </c>
      <c r="E161" s="86" t="s">
        <v>196</v>
      </c>
      <c r="F161" s="65">
        <v>0.9569444444444444</v>
      </c>
      <c r="G161" s="50">
        <v>2</v>
      </c>
      <c r="H161" s="6">
        <v>54</v>
      </c>
    </row>
    <row r="162" spans="2:8" ht="15">
      <c r="B162" s="50">
        <v>3</v>
      </c>
      <c r="C162" s="86" t="s">
        <v>216</v>
      </c>
      <c r="D162" s="87">
        <v>2001</v>
      </c>
      <c r="E162" s="86" t="s">
        <v>196</v>
      </c>
      <c r="F162" s="65" t="s">
        <v>217</v>
      </c>
      <c r="G162" s="50">
        <v>3</v>
      </c>
      <c r="H162" s="6">
        <v>48</v>
      </c>
    </row>
    <row r="163" spans="2:8" ht="15">
      <c r="B163" s="50">
        <v>4</v>
      </c>
      <c r="C163" s="86" t="s">
        <v>220</v>
      </c>
      <c r="D163" s="87">
        <v>2001</v>
      </c>
      <c r="E163" s="86" t="s">
        <v>139</v>
      </c>
      <c r="F163" s="65" t="s">
        <v>221</v>
      </c>
      <c r="G163" s="50">
        <v>4</v>
      </c>
      <c r="H163" s="6">
        <v>43</v>
      </c>
    </row>
    <row r="165" ht="12.75">
      <c r="B165" s="84" t="s">
        <v>212</v>
      </c>
    </row>
    <row r="166" spans="2:5" ht="15">
      <c r="B166" s="31" t="s">
        <v>83</v>
      </c>
      <c r="C166" s="31" t="s">
        <v>77</v>
      </c>
      <c r="D166" s="31" t="s">
        <v>20</v>
      </c>
      <c r="E166" s="31" t="s">
        <v>15</v>
      </c>
    </row>
    <row r="167" spans="2:8" ht="15">
      <c r="B167" s="50" t="s">
        <v>54</v>
      </c>
      <c r="C167" s="86" t="s">
        <v>127</v>
      </c>
      <c r="D167" s="87" t="s">
        <v>128</v>
      </c>
      <c r="E167" s="86" t="s">
        <v>314</v>
      </c>
      <c r="F167" s="65" t="s">
        <v>58</v>
      </c>
      <c r="G167" s="50" t="s">
        <v>59</v>
      </c>
      <c r="H167" s="6" t="s">
        <v>60</v>
      </c>
    </row>
    <row r="168" spans="2:8" ht="15">
      <c r="B168" s="50">
        <v>1</v>
      </c>
      <c r="C168" s="86" t="s">
        <v>224</v>
      </c>
      <c r="D168" s="87">
        <v>1999</v>
      </c>
      <c r="E168" s="86" t="s">
        <v>61</v>
      </c>
      <c r="F168" s="65">
        <v>0.8756944444444444</v>
      </c>
      <c r="G168" s="50">
        <v>1</v>
      </c>
      <c r="H168" s="6">
        <v>60</v>
      </c>
    </row>
    <row r="169" spans="2:8" ht="15">
      <c r="B169" s="50">
        <v>2</v>
      </c>
      <c r="C169" s="86" t="s">
        <v>225</v>
      </c>
      <c r="D169" s="87">
        <v>1999</v>
      </c>
      <c r="E169" s="86" t="s">
        <v>196</v>
      </c>
      <c r="F169" s="65">
        <v>0.9409722222222222</v>
      </c>
      <c r="G169" s="50">
        <v>2</v>
      </c>
      <c r="H169" s="6">
        <v>54</v>
      </c>
    </row>
    <row r="170" spans="2:8" ht="15">
      <c r="B170" s="50">
        <v>3</v>
      </c>
      <c r="C170" s="86" t="s">
        <v>218</v>
      </c>
      <c r="D170" s="87">
        <v>2000</v>
      </c>
      <c r="E170" s="86" t="s">
        <v>135</v>
      </c>
      <c r="F170" s="65" t="s">
        <v>317</v>
      </c>
      <c r="G170" s="50">
        <v>3</v>
      </c>
      <c r="H170" s="6">
        <v>48</v>
      </c>
    </row>
    <row r="171" spans="2:8" ht="15">
      <c r="B171" s="50">
        <v>4</v>
      </c>
      <c r="C171" s="86" t="s">
        <v>227</v>
      </c>
      <c r="D171" s="87">
        <v>1999</v>
      </c>
      <c r="E171" s="86" t="s">
        <v>131</v>
      </c>
      <c r="F171" s="65" t="s">
        <v>228</v>
      </c>
      <c r="G171" s="50">
        <v>4</v>
      </c>
      <c r="H171" s="6">
        <v>43</v>
      </c>
    </row>
    <row r="173" ht="14.25" customHeight="1">
      <c r="B173" s="84" t="s">
        <v>212</v>
      </c>
    </row>
    <row r="174" spans="2:5" ht="15" customHeight="1">
      <c r="B174" s="31" t="s">
        <v>85</v>
      </c>
      <c r="C174" s="31" t="s">
        <v>77</v>
      </c>
      <c r="D174" s="31" t="s">
        <v>21</v>
      </c>
      <c r="E174" s="31" t="s">
        <v>22</v>
      </c>
    </row>
    <row r="175" spans="2:8" ht="15">
      <c r="B175" s="50" t="s">
        <v>54</v>
      </c>
      <c r="C175" s="86" t="s">
        <v>127</v>
      </c>
      <c r="D175" s="87" t="s">
        <v>128</v>
      </c>
      <c r="E175" s="86" t="s">
        <v>314</v>
      </c>
      <c r="F175" s="65" t="s">
        <v>58</v>
      </c>
      <c r="G175" s="50" t="s">
        <v>59</v>
      </c>
      <c r="H175" s="6" t="s">
        <v>60</v>
      </c>
    </row>
    <row r="176" spans="2:8" ht="15">
      <c r="B176" s="50">
        <v>1</v>
      </c>
      <c r="C176" s="86" t="s">
        <v>226</v>
      </c>
      <c r="D176" s="87">
        <v>1998</v>
      </c>
      <c r="E176" s="86" t="s">
        <v>196</v>
      </c>
      <c r="F176" s="65">
        <v>0.9930555555555555</v>
      </c>
      <c r="G176" s="50">
        <v>1</v>
      </c>
      <c r="H176" s="6">
        <v>60</v>
      </c>
    </row>
    <row r="178" ht="12.75">
      <c r="B178" s="84" t="s">
        <v>212</v>
      </c>
    </row>
    <row r="179" spans="2:5" ht="15">
      <c r="B179" s="31" t="s">
        <v>86</v>
      </c>
      <c r="C179" s="31" t="s">
        <v>77</v>
      </c>
      <c r="D179" s="31" t="s">
        <v>23</v>
      </c>
      <c r="E179" s="31" t="s">
        <v>24</v>
      </c>
    </row>
    <row r="180" spans="2:8" ht="15">
      <c r="B180" s="50" t="s">
        <v>54</v>
      </c>
      <c r="C180" s="86" t="s">
        <v>127</v>
      </c>
      <c r="D180" s="87" t="s">
        <v>128</v>
      </c>
      <c r="E180" s="86" t="s">
        <v>314</v>
      </c>
      <c r="F180" s="65" t="s">
        <v>58</v>
      </c>
      <c r="G180" s="50" t="s">
        <v>59</v>
      </c>
      <c r="H180" s="6" t="s">
        <v>60</v>
      </c>
    </row>
    <row r="181" spans="2:8" ht="15">
      <c r="B181" s="50">
        <v>1</v>
      </c>
      <c r="C181" s="86" t="s">
        <v>231</v>
      </c>
      <c r="D181" s="87">
        <v>1992</v>
      </c>
      <c r="E181" s="86" t="s">
        <v>61</v>
      </c>
      <c r="F181" s="65">
        <v>0.7458333333333332</v>
      </c>
      <c r="G181" s="50">
        <v>1</v>
      </c>
      <c r="H181" s="6">
        <v>60</v>
      </c>
    </row>
    <row r="182" spans="2:8" ht="15">
      <c r="B182" s="50">
        <v>2</v>
      </c>
      <c r="C182" s="86" t="s">
        <v>232</v>
      </c>
      <c r="D182" s="87">
        <v>1986</v>
      </c>
      <c r="E182" s="86" t="s">
        <v>38</v>
      </c>
      <c r="F182" s="65">
        <v>0.7916666666666666</v>
      </c>
      <c r="G182" s="50">
        <v>2</v>
      </c>
      <c r="H182" s="6">
        <v>54</v>
      </c>
    </row>
    <row r="183" spans="2:8" ht="15">
      <c r="B183" s="50">
        <v>3</v>
      </c>
      <c r="C183" s="86" t="s">
        <v>62</v>
      </c>
      <c r="D183" s="87">
        <v>1989</v>
      </c>
      <c r="E183" s="86" t="s">
        <v>38</v>
      </c>
      <c r="F183" s="65">
        <v>0.8361111111111111</v>
      </c>
      <c r="G183" s="50">
        <v>3</v>
      </c>
      <c r="H183" s="6">
        <v>48</v>
      </c>
    </row>
    <row r="184" spans="2:8" ht="15">
      <c r="B184" s="50">
        <v>4</v>
      </c>
      <c r="C184" s="86" t="s">
        <v>233</v>
      </c>
      <c r="D184" s="87">
        <v>1991</v>
      </c>
      <c r="E184" s="86" t="s">
        <v>51</v>
      </c>
      <c r="F184" s="65" t="s">
        <v>234</v>
      </c>
      <c r="G184" s="50">
        <v>4</v>
      </c>
      <c r="H184" s="6">
        <v>43</v>
      </c>
    </row>
    <row r="185" ht="15" customHeight="1"/>
    <row r="186" ht="12.75">
      <c r="B186" s="84" t="s">
        <v>212</v>
      </c>
    </row>
    <row r="187" spans="2:5" ht="15">
      <c r="B187" s="31" t="s">
        <v>88</v>
      </c>
      <c r="C187" s="31" t="s">
        <v>77</v>
      </c>
      <c r="D187" s="31" t="s">
        <v>8</v>
      </c>
      <c r="E187" s="31" t="s">
        <v>25</v>
      </c>
    </row>
    <row r="188" spans="2:8" ht="15">
      <c r="B188" s="50" t="s">
        <v>54</v>
      </c>
      <c r="C188" s="86" t="s">
        <v>127</v>
      </c>
      <c r="D188" s="87" t="s">
        <v>128</v>
      </c>
      <c r="E188" s="86" t="s">
        <v>314</v>
      </c>
      <c r="F188" s="65" t="s">
        <v>58</v>
      </c>
      <c r="G188" s="50" t="s">
        <v>59</v>
      </c>
      <c r="H188" s="6" t="s">
        <v>60</v>
      </c>
    </row>
    <row r="190" ht="12.75">
      <c r="B190" s="84" t="s">
        <v>123</v>
      </c>
    </row>
    <row r="191" spans="2:5" ht="15" customHeight="1">
      <c r="B191" s="31" t="s">
        <v>89</v>
      </c>
      <c r="C191" s="31" t="s">
        <v>77</v>
      </c>
      <c r="D191" s="31" t="s">
        <v>10</v>
      </c>
      <c r="E191" s="31" t="s">
        <v>26</v>
      </c>
    </row>
    <row r="192" spans="2:8" ht="15">
      <c r="B192" s="50" t="s">
        <v>54</v>
      </c>
      <c r="C192" s="86" t="s">
        <v>127</v>
      </c>
      <c r="D192" s="87" t="s">
        <v>128</v>
      </c>
      <c r="E192" s="86" t="s">
        <v>314</v>
      </c>
      <c r="F192" s="65" t="s">
        <v>58</v>
      </c>
      <c r="G192" s="50" t="s">
        <v>59</v>
      </c>
      <c r="H192" s="6" t="s">
        <v>60</v>
      </c>
    </row>
    <row r="193" spans="2:8" ht="15">
      <c r="B193" s="50">
        <v>1</v>
      </c>
      <c r="C193" s="86" t="s">
        <v>236</v>
      </c>
      <c r="D193" s="87">
        <v>1968</v>
      </c>
      <c r="E193" s="86" t="s">
        <v>237</v>
      </c>
      <c r="F193" s="65">
        <v>0.4534722222222222</v>
      </c>
      <c r="G193" s="50">
        <v>1</v>
      </c>
      <c r="H193" s="6">
        <v>60</v>
      </c>
    </row>
    <row r="194" spans="2:8" ht="15">
      <c r="B194" s="50">
        <v>2</v>
      </c>
      <c r="C194" s="86" t="s">
        <v>239</v>
      </c>
      <c r="D194" s="87">
        <v>1971</v>
      </c>
      <c r="E194" s="86" t="s">
        <v>51</v>
      </c>
      <c r="F194" s="65">
        <v>0.5104166666666666</v>
      </c>
      <c r="G194" s="50">
        <v>2</v>
      </c>
      <c r="H194" s="6">
        <v>54</v>
      </c>
    </row>
    <row r="196" ht="12.75">
      <c r="B196" s="78" t="s">
        <v>123</v>
      </c>
    </row>
    <row r="197" spans="2:5" ht="15">
      <c r="B197" s="31" t="s">
        <v>90</v>
      </c>
      <c r="C197" s="31" t="s">
        <v>79</v>
      </c>
      <c r="D197" s="31" t="s">
        <v>12</v>
      </c>
      <c r="E197" s="31" t="s">
        <v>28</v>
      </c>
    </row>
    <row r="198" spans="2:8" ht="15">
      <c r="B198" s="50" t="s">
        <v>54</v>
      </c>
      <c r="C198" s="86" t="s">
        <v>127</v>
      </c>
      <c r="D198" s="87" t="s">
        <v>128</v>
      </c>
      <c r="E198" s="86" t="s">
        <v>314</v>
      </c>
      <c r="F198" s="65" t="s">
        <v>58</v>
      </c>
      <c r="G198" s="50" t="s">
        <v>59</v>
      </c>
      <c r="H198" s="6" t="s">
        <v>60</v>
      </c>
    </row>
    <row r="199" spans="2:8" ht="15">
      <c r="B199" s="50">
        <v>1</v>
      </c>
      <c r="C199" s="86" t="s">
        <v>238</v>
      </c>
      <c r="D199" s="87">
        <v>1958</v>
      </c>
      <c r="E199" s="86" t="s">
        <v>61</v>
      </c>
      <c r="F199" s="65">
        <v>0.4826388888888889</v>
      </c>
      <c r="G199" s="50">
        <v>1</v>
      </c>
      <c r="H199" s="6">
        <v>60</v>
      </c>
    </row>
    <row r="200" spans="2:8" ht="15">
      <c r="B200" s="50">
        <v>2</v>
      </c>
      <c r="C200" s="86" t="s">
        <v>70</v>
      </c>
      <c r="D200" s="87">
        <v>1965</v>
      </c>
      <c r="E200" s="86" t="s">
        <v>61</v>
      </c>
      <c r="F200" s="65">
        <v>0.5722222222222222</v>
      </c>
      <c r="G200" s="50">
        <v>2</v>
      </c>
      <c r="H200" s="6">
        <v>54</v>
      </c>
    </row>
    <row r="202" spans="2:5" ht="15">
      <c r="B202" s="27" t="s">
        <v>91</v>
      </c>
      <c r="C202" s="27" t="s">
        <v>79</v>
      </c>
      <c r="D202" s="27" t="s">
        <v>14</v>
      </c>
      <c r="E202" s="27" t="s">
        <v>30</v>
      </c>
    </row>
    <row r="203" spans="2:8" ht="15">
      <c r="B203" s="50" t="s">
        <v>54</v>
      </c>
      <c r="C203" s="86" t="s">
        <v>127</v>
      </c>
      <c r="D203" s="87" t="s">
        <v>128</v>
      </c>
      <c r="E203" s="86" t="s">
        <v>314</v>
      </c>
      <c r="F203" s="65" t="s">
        <v>58</v>
      </c>
      <c r="G203" s="50" t="s">
        <v>59</v>
      </c>
      <c r="H203" s="6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3:I172"/>
  <sheetViews>
    <sheetView zoomScalePageLayoutView="0" workbookViewId="0" topLeftCell="A7">
      <selection activeCell="I8" sqref="I8:I20"/>
    </sheetView>
  </sheetViews>
  <sheetFormatPr defaultColWidth="9.140625" defaultRowHeight="12.75"/>
  <cols>
    <col min="3" max="3" width="27.28125" style="0" customWidth="1"/>
    <col min="4" max="4" width="13.7109375" style="0" customWidth="1"/>
    <col min="5" max="5" width="17.00390625" style="0" customWidth="1"/>
    <col min="6" max="6" width="12.140625" style="0" customWidth="1"/>
    <col min="7" max="7" width="12.57421875" style="0" customWidth="1"/>
    <col min="8" max="8" width="12.8515625" style="0" customWidth="1"/>
    <col min="9" max="9" width="11.7109375" style="0" customWidth="1"/>
  </cols>
  <sheetData>
    <row r="3" ht="18.75">
      <c r="D3" s="95" t="s">
        <v>334</v>
      </c>
    </row>
    <row r="4" spans="2:8" ht="37.5" customHeight="1">
      <c r="B4" s="348" t="s">
        <v>335</v>
      </c>
      <c r="C4" s="349"/>
      <c r="D4" s="349"/>
      <c r="E4" s="349"/>
      <c r="F4" s="349"/>
      <c r="G4" s="349"/>
      <c r="H4" s="349"/>
    </row>
    <row r="5" ht="18.75">
      <c r="B5" s="96" t="s">
        <v>336</v>
      </c>
    </row>
    <row r="6" ht="18.75">
      <c r="B6" s="96"/>
    </row>
    <row r="7" ht="19.5" thickBot="1">
      <c r="B7" s="96" t="s">
        <v>337</v>
      </c>
    </row>
    <row r="8" spans="2:9" s="88" customFormat="1" ht="15.75" thickBot="1">
      <c r="B8" s="350" t="s">
        <v>54</v>
      </c>
      <c r="C8" s="350" t="s">
        <v>338</v>
      </c>
      <c r="D8" s="350" t="s">
        <v>339</v>
      </c>
      <c r="E8" s="350" t="s">
        <v>340</v>
      </c>
      <c r="F8" s="357" t="s">
        <v>341</v>
      </c>
      <c r="G8" s="358"/>
      <c r="H8" s="359" t="s">
        <v>342</v>
      </c>
      <c r="I8" s="342" t="s">
        <v>60</v>
      </c>
    </row>
    <row r="9" spans="2:9" s="88" customFormat="1" ht="30.75" thickBot="1">
      <c r="B9" s="351"/>
      <c r="C9" s="351"/>
      <c r="D9" s="351"/>
      <c r="E9" s="351"/>
      <c r="F9" s="100" t="s">
        <v>343</v>
      </c>
      <c r="G9" s="100" t="s">
        <v>344</v>
      </c>
      <c r="H9" s="360"/>
      <c r="I9" s="343"/>
    </row>
    <row r="10" spans="2:9" ht="15.75" thickBot="1">
      <c r="B10" s="98">
        <v>1</v>
      </c>
      <c r="C10" s="99" t="s">
        <v>345</v>
      </c>
      <c r="D10" s="100">
        <v>2004</v>
      </c>
      <c r="E10" s="100" t="s">
        <v>346</v>
      </c>
      <c r="F10" s="100">
        <v>4.34</v>
      </c>
      <c r="G10" s="100">
        <v>8.23</v>
      </c>
      <c r="H10" s="106">
        <v>1</v>
      </c>
      <c r="I10" s="108">
        <v>60</v>
      </c>
    </row>
    <row r="11" spans="2:9" ht="15.75" thickBot="1">
      <c r="B11" s="98">
        <v>2</v>
      </c>
      <c r="C11" s="99" t="s">
        <v>347</v>
      </c>
      <c r="D11" s="100">
        <v>2004</v>
      </c>
      <c r="E11" s="100" t="s">
        <v>348</v>
      </c>
      <c r="F11" s="100">
        <v>4.37</v>
      </c>
      <c r="G11" s="100">
        <v>8.37</v>
      </c>
      <c r="H11" s="106">
        <v>2</v>
      </c>
      <c r="I11" s="108">
        <v>54</v>
      </c>
    </row>
    <row r="12" spans="2:9" ht="15.75" thickBot="1">
      <c r="B12" s="98">
        <v>3</v>
      </c>
      <c r="C12" s="99" t="s">
        <v>349</v>
      </c>
      <c r="D12" s="100">
        <v>2004</v>
      </c>
      <c r="E12" s="100" t="s">
        <v>350</v>
      </c>
      <c r="F12" s="100">
        <v>5.01</v>
      </c>
      <c r="G12" s="100">
        <v>9.02</v>
      </c>
      <c r="H12" s="106">
        <v>3</v>
      </c>
      <c r="I12" s="108">
        <v>48</v>
      </c>
    </row>
    <row r="13" spans="2:9" ht="15.75" thickBot="1">
      <c r="B13" s="98">
        <v>4</v>
      </c>
      <c r="C13" s="99" t="s">
        <v>351</v>
      </c>
      <c r="D13" s="100">
        <v>2004</v>
      </c>
      <c r="E13" s="100" t="s">
        <v>350</v>
      </c>
      <c r="F13" s="100">
        <v>4.48</v>
      </c>
      <c r="G13" s="100">
        <v>9.09</v>
      </c>
      <c r="H13" s="106">
        <v>4</v>
      </c>
      <c r="I13" s="108">
        <v>43</v>
      </c>
    </row>
    <row r="14" spans="2:9" ht="15.75" thickBot="1">
      <c r="B14" s="98">
        <v>5</v>
      </c>
      <c r="C14" s="99" t="s">
        <v>352</v>
      </c>
      <c r="D14" s="100">
        <v>2006</v>
      </c>
      <c r="E14" s="100" t="s">
        <v>346</v>
      </c>
      <c r="F14" s="100">
        <v>5.08</v>
      </c>
      <c r="G14" s="100">
        <v>9.24</v>
      </c>
      <c r="H14" s="106">
        <v>5</v>
      </c>
      <c r="I14" s="108">
        <v>40</v>
      </c>
    </row>
    <row r="15" spans="2:9" ht="15.75" thickBot="1">
      <c r="B15" s="98">
        <v>6</v>
      </c>
      <c r="C15" s="99" t="s">
        <v>353</v>
      </c>
      <c r="D15" s="100">
        <v>2006</v>
      </c>
      <c r="E15" s="100" t="s">
        <v>346</v>
      </c>
      <c r="F15" s="100">
        <v>5.11</v>
      </c>
      <c r="G15" s="100">
        <v>9.37</v>
      </c>
      <c r="H15" s="106">
        <v>6</v>
      </c>
      <c r="I15" s="108">
        <v>38</v>
      </c>
    </row>
    <row r="16" spans="2:9" ht="15.75" thickBot="1">
      <c r="B16" s="98">
        <v>7</v>
      </c>
      <c r="C16" s="99" t="s">
        <v>354</v>
      </c>
      <c r="D16" s="100">
        <v>2003</v>
      </c>
      <c r="E16" s="100" t="s">
        <v>61</v>
      </c>
      <c r="F16" s="100">
        <v>5.24</v>
      </c>
      <c r="G16" s="100">
        <v>10.01</v>
      </c>
      <c r="H16" s="106">
        <v>7</v>
      </c>
      <c r="I16" s="108">
        <v>36</v>
      </c>
    </row>
    <row r="17" spans="2:9" ht="15.75" thickBot="1">
      <c r="B17" s="98">
        <v>8</v>
      </c>
      <c r="C17" s="99" t="s">
        <v>355</v>
      </c>
      <c r="D17" s="100">
        <v>2006</v>
      </c>
      <c r="E17" s="100" t="s">
        <v>346</v>
      </c>
      <c r="F17" s="100">
        <v>5.04</v>
      </c>
      <c r="G17" s="100">
        <v>10.12</v>
      </c>
      <c r="H17" s="106">
        <v>8</v>
      </c>
      <c r="I17" s="108">
        <v>34</v>
      </c>
    </row>
    <row r="18" spans="2:9" ht="15.75" thickBot="1">
      <c r="B18" s="98">
        <v>9</v>
      </c>
      <c r="C18" s="99" t="s">
        <v>356</v>
      </c>
      <c r="D18" s="100">
        <v>2004</v>
      </c>
      <c r="E18" s="100" t="s">
        <v>357</v>
      </c>
      <c r="F18" s="100">
        <v>5.54</v>
      </c>
      <c r="G18" s="100">
        <v>10.14</v>
      </c>
      <c r="H18" s="106">
        <v>9</v>
      </c>
      <c r="I18" s="108">
        <v>32</v>
      </c>
    </row>
    <row r="19" spans="2:9" ht="15.75" thickBot="1">
      <c r="B19" s="98">
        <v>10</v>
      </c>
      <c r="C19" s="99" t="s">
        <v>358</v>
      </c>
      <c r="D19" s="100">
        <v>2005</v>
      </c>
      <c r="E19" s="100" t="s">
        <v>350</v>
      </c>
      <c r="F19" s="100">
        <v>5.3</v>
      </c>
      <c r="G19" s="100">
        <v>10.15</v>
      </c>
      <c r="H19" s="106">
        <v>10</v>
      </c>
      <c r="I19" s="108">
        <v>31</v>
      </c>
    </row>
    <row r="20" spans="2:9" ht="15.75" thickBot="1">
      <c r="B20" s="98">
        <v>11</v>
      </c>
      <c r="C20" s="99" t="s">
        <v>359</v>
      </c>
      <c r="D20" s="100">
        <v>2007</v>
      </c>
      <c r="E20" s="100" t="s">
        <v>346</v>
      </c>
      <c r="F20" s="100">
        <v>5.52</v>
      </c>
      <c r="G20" s="100">
        <v>10.54</v>
      </c>
      <c r="H20" s="106">
        <v>11</v>
      </c>
      <c r="I20" s="108">
        <v>30</v>
      </c>
    </row>
    <row r="21" spans="2:9" ht="15.75" thickBot="1">
      <c r="B21" s="98">
        <v>12</v>
      </c>
      <c r="C21" s="99" t="s">
        <v>360</v>
      </c>
      <c r="D21" s="100">
        <v>2004</v>
      </c>
      <c r="E21" s="100" t="s">
        <v>361</v>
      </c>
      <c r="F21" s="100">
        <v>5.11</v>
      </c>
      <c r="G21" s="100">
        <v>11.17</v>
      </c>
      <c r="H21" s="106">
        <v>12</v>
      </c>
      <c r="I21" s="108">
        <v>28</v>
      </c>
    </row>
    <row r="22" spans="2:9" ht="15.75" thickBot="1">
      <c r="B22" s="98">
        <v>13</v>
      </c>
      <c r="C22" s="99" t="s">
        <v>362</v>
      </c>
      <c r="D22" s="100">
        <v>2004</v>
      </c>
      <c r="E22" s="100" t="s">
        <v>361</v>
      </c>
      <c r="F22" s="100">
        <v>6.39</v>
      </c>
      <c r="G22" s="100">
        <v>11.44</v>
      </c>
      <c r="H22" s="106">
        <v>13</v>
      </c>
      <c r="I22" s="108">
        <v>26</v>
      </c>
    </row>
    <row r="23" spans="2:9" ht="15.75" thickBot="1">
      <c r="B23" s="98">
        <v>14</v>
      </c>
      <c r="C23" s="99" t="s">
        <v>363</v>
      </c>
      <c r="D23" s="100">
        <v>2006</v>
      </c>
      <c r="E23" s="100" t="s">
        <v>361</v>
      </c>
      <c r="F23" s="100">
        <v>5.24</v>
      </c>
      <c r="G23" s="100">
        <v>11.46</v>
      </c>
      <c r="H23" s="106">
        <v>14</v>
      </c>
      <c r="I23" s="108">
        <v>24</v>
      </c>
    </row>
    <row r="24" spans="2:9" ht="15.75" thickBot="1">
      <c r="B24" s="98">
        <v>15</v>
      </c>
      <c r="C24" s="99" t="s">
        <v>364</v>
      </c>
      <c r="D24" s="100">
        <v>2005</v>
      </c>
      <c r="E24" s="100" t="s">
        <v>361</v>
      </c>
      <c r="F24" s="100">
        <v>5.32</v>
      </c>
      <c r="G24" s="100">
        <v>11.46</v>
      </c>
      <c r="H24" s="106">
        <v>14</v>
      </c>
      <c r="I24" s="108">
        <v>22</v>
      </c>
    </row>
    <row r="25" spans="2:9" ht="15.75" thickBot="1">
      <c r="B25" s="98">
        <v>16</v>
      </c>
      <c r="C25" s="99" t="s">
        <v>365</v>
      </c>
      <c r="D25" s="100">
        <v>2007</v>
      </c>
      <c r="E25" s="100" t="s">
        <v>361</v>
      </c>
      <c r="F25" s="100">
        <v>5.51</v>
      </c>
      <c r="G25" s="100">
        <v>11.58</v>
      </c>
      <c r="H25" s="106">
        <v>16</v>
      </c>
      <c r="I25" s="108">
        <v>20</v>
      </c>
    </row>
    <row r="26" spans="2:9" ht="15.75" thickBot="1">
      <c r="B26" s="98">
        <v>17</v>
      </c>
      <c r="C26" s="99" t="s">
        <v>366</v>
      </c>
      <c r="D26" s="100">
        <v>2008</v>
      </c>
      <c r="E26" s="100" t="s">
        <v>361</v>
      </c>
      <c r="F26" s="100">
        <v>6.07</v>
      </c>
      <c r="G26" s="100">
        <v>12.58</v>
      </c>
      <c r="H26" s="106">
        <v>17</v>
      </c>
      <c r="I26" s="108">
        <v>18</v>
      </c>
    </row>
    <row r="27" spans="2:9" ht="15.75" thickBot="1">
      <c r="B27" s="98">
        <v>18</v>
      </c>
      <c r="C27" s="99" t="s">
        <v>367</v>
      </c>
      <c r="D27" s="100">
        <v>2006</v>
      </c>
      <c r="E27" s="100" t="s">
        <v>361</v>
      </c>
      <c r="F27" s="100">
        <v>7.37</v>
      </c>
      <c r="G27" s="100">
        <v>13.47</v>
      </c>
      <c r="H27" s="106">
        <v>18</v>
      </c>
      <c r="I27" s="108">
        <v>16</v>
      </c>
    </row>
    <row r="28" spans="2:9" ht="15.75" thickBot="1">
      <c r="B28" s="98">
        <v>19</v>
      </c>
      <c r="C28" s="99" t="s">
        <v>368</v>
      </c>
      <c r="D28" s="100">
        <v>2006</v>
      </c>
      <c r="E28" s="100" t="s">
        <v>361</v>
      </c>
      <c r="F28" s="100">
        <v>7.31</v>
      </c>
      <c r="G28" s="100">
        <v>13.49</v>
      </c>
      <c r="H28" s="106">
        <v>19</v>
      </c>
      <c r="I28" s="109">
        <v>14</v>
      </c>
    </row>
    <row r="29" ht="18.75">
      <c r="B29" s="96"/>
    </row>
    <row r="30" ht="19.5" thickBot="1">
      <c r="B30" s="96" t="s">
        <v>369</v>
      </c>
    </row>
    <row r="31" spans="2:9" s="88" customFormat="1" ht="15.75" customHeight="1" thickBot="1">
      <c r="B31" s="350" t="s">
        <v>54</v>
      </c>
      <c r="C31" s="350" t="s">
        <v>338</v>
      </c>
      <c r="D31" s="350" t="s">
        <v>339</v>
      </c>
      <c r="E31" s="350" t="s">
        <v>340</v>
      </c>
      <c r="F31" s="357" t="s">
        <v>341</v>
      </c>
      <c r="G31" s="358"/>
      <c r="H31" s="350" t="s">
        <v>342</v>
      </c>
      <c r="I31" s="342" t="s">
        <v>60</v>
      </c>
    </row>
    <row r="32" spans="2:9" s="88" customFormat="1" ht="30.75" thickBot="1">
      <c r="B32" s="351"/>
      <c r="C32" s="351"/>
      <c r="D32" s="351"/>
      <c r="E32" s="351"/>
      <c r="F32" s="100" t="s">
        <v>343</v>
      </c>
      <c r="G32" s="100" t="s">
        <v>344</v>
      </c>
      <c r="H32" s="351"/>
      <c r="I32" s="343"/>
    </row>
    <row r="33" spans="2:9" ht="15.75" thickBot="1">
      <c r="B33" s="98">
        <v>1</v>
      </c>
      <c r="C33" s="99" t="s">
        <v>370</v>
      </c>
      <c r="D33" s="100">
        <v>2004</v>
      </c>
      <c r="E33" s="100" t="s">
        <v>371</v>
      </c>
      <c r="F33" s="100">
        <v>5.09</v>
      </c>
      <c r="G33" s="100">
        <v>9.18</v>
      </c>
      <c r="H33" s="100">
        <v>1</v>
      </c>
      <c r="I33" s="108">
        <v>60</v>
      </c>
    </row>
    <row r="34" spans="2:9" ht="15.75" thickBot="1">
      <c r="B34" s="98">
        <v>2</v>
      </c>
      <c r="C34" s="99" t="s">
        <v>372</v>
      </c>
      <c r="D34" s="100">
        <v>2006</v>
      </c>
      <c r="E34" s="100" t="s">
        <v>346</v>
      </c>
      <c r="F34" s="100">
        <v>5.29</v>
      </c>
      <c r="G34" s="100">
        <v>9.56</v>
      </c>
      <c r="H34" s="100">
        <v>2</v>
      </c>
      <c r="I34" s="108">
        <v>54</v>
      </c>
    </row>
    <row r="35" spans="2:9" ht="15.75" thickBot="1">
      <c r="B35" s="98">
        <v>3</v>
      </c>
      <c r="C35" s="99" t="s">
        <v>373</v>
      </c>
      <c r="D35" s="100">
        <v>2004</v>
      </c>
      <c r="E35" s="100" t="s">
        <v>361</v>
      </c>
      <c r="F35" s="100">
        <v>5.34</v>
      </c>
      <c r="G35" s="100">
        <v>10.21</v>
      </c>
      <c r="H35" s="100">
        <v>3</v>
      </c>
      <c r="I35" s="109">
        <v>48</v>
      </c>
    </row>
    <row r="36" ht="18.75">
      <c r="B36" s="101"/>
    </row>
    <row r="37" spans="2:5" ht="13.5" thickBot="1">
      <c r="B37" s="344" t="s">
        <v>374</v>
      </c>
      <c r="C37" s="345"/>
      <c r="D37" s="345"/>
      <c r="E37" s="345"/>
    </row>
    <row r="38" spans="2:9" s="88" customFormat="1" ht="15.75" customHeight="1" thickBot="1">
      <c r="B38" s="350" t="s">
        <v>54</v>
      </c>
      <c r="C38" s="350" t="s">
        <v>338</v>
      </c>
      <c r="D38" s="350" t="s">
        <v>339</v>
      </c>
      <c r="E38" s="350" t="s">
        <v>340</v>
      </c>
      <c r="F38" s="357" t="s">
        <v>341</v>
      </c>
      <c r="G38" s="358"/>
      <c r="H38" s="350" t="s">
        <v>342</v>
      </c>
      <c r="I38" s="342" t="s">
        <v>60</v>
      </c>
    </row>
    <row r="39" spans="2:9" s="88" customFormat="1" ht="30.75" thickBot="1">
      <c r="B39" s="351"/>
      <c r="C39" s="351"/>
      <c r="D39" s="351"/>
      <c r="E39" s="351"/>
      <c r="F39" s="100" t="s">
        <v>343</v>
      </c>
      <c r="G39" s="100" t="s">
        <v>344</v>
      </c>
      <c r="H39" s="351"/>
      <c r="I39" s="343"/>
    </row>
    <row r="40" spans="2:9" ht="15.75" thickBot="1">
      <c r="B40" s="98">
        <v>1</v>
      </c>
      <c r="C40" s="99" t="s">
        <v>375</v>
      </c>
      <c r="D40" s="100">
        <v>2001</v>
      </c>
      <c r="E40" s="100" t="s">
        <v>376</v>
      </c>
      <c r="F40" s="100">
        <v>4.42</v>
      </c>
      <c r="G40" s="100">
        <v>9.08</v>
      </c>
      <c r="H40" s="100">
        <v>1</v>
      </c>
      <c r="I40" s="108">
        <v>60</v>
      </c>
    </row>
    <row r="41" spans="2:9" ht="15.75" thickBot="1">
      <c r="B41" s="98">
        <v>2</v>
      </c>
      <c r="C41" s="99" t="s">
        <v>377</v>
      </c>
      <c r="D41" s="100">
        <v>2002</v>
      </c>
      <c r="E41" s="100" t="s">
        <v>61</v>
      </c>
      <c r="F41" s="100">
        <v>5.57</v>
      </c>
      <c r="G41" s="100">
        <v>9.5</v>
      </c>
      <c r="H41" s="100">
        <v>2</v>
      </c>
      <c r="I41" s="109">
        <v>54</v>
      </c>
    </row>
    <row r="42" ht="18.75">
      <c r="B42" s="102"/>
    </row>
    <row r="43" spans="2:5" ht="13.5" thickBot="1">
      <c r="B43" s="344" t="s">
        <v>378</v>
      </c>
      <c r="C43" s="345"/>
      <c r="D43" s="345"/>
      <c r="E43" s="345"/>
    </row>
    <row r="44" spans="2:9" s="88" customFormat="1" ht="15.75" thickBot="1">
      <c r="B44" s="350" t="s">
        <v>54</v>
      </c>
      <c r="C44" s="350" t="s">
        <v>338</v>
      </c>
      <c r="D44" s="350" t="s">
        <v>339</v>
      </c>
      <c r="E44" s="350" t="s">
        <v>340</v>
      </c>
      <c r="F44" s="357" t="s">
        <v>341</v>
      </c>
      <c r="G44" s="358"/>
      <c r="H44" s="350" t="s">
        <v>342</v>
      </c>
      <c r="I44" s="340" t="s">
        <v>60</v>
      </c>
    </row>
    <row r="45" spans="2:9" s="88" customFormat="1" ht="30.75" thickBot="1">
      <c r="B45" s="351"/>
      <c r="C45" s="351"/>
      <c r="D45" s="351"/>
      <c r="E45" s="351"/>
      <c r="F45" s="100" t="s">
        <v>343</v>
      </c>
      <c r="G45" s="100" t="s">
        <v>344</v>
      </c>
      <c r="H45" s="351"/>
      <c r="I45" s="341"/>
    </row>
    <row r="46" spans="2:9" ht="15.75" thickBot="1">
      <c r="B46" s="98">
        <v>1</v>
      </c>
      <c r="C46" s="99" t="s">
        <v>379</v>
      </c>
      <c r="D46" s="100">
        <v>2002</v>
      </c>
      <c r="E46" s="100" t="s">
        <v>361</v>
      </c>
      <c r="F46" s="100">
        <v>5.07</v>
      </c>
      <c r="G46" s="100">
        <v>9.15</v>
      </c>
      <c r="H46" s="100">
        <v>1</v>
      </c>
      <c r="I46" s="108">
        <v>60</v>
      </c>
    </row>
    <row r="47" spans="2:9" ht="15.75" thickBot="1">
      <c r="B47" s="98">
        <v>2</v>
      </c>
      <c r="C47" s="99" t="s">
        <v>92</v>
      </c>
      <c r="D47" s="100">
        <v>2002</v>
      </c>
      <c r="E47" s="100" t="s">
        <v>51</v>
      </c>
      <c r="F47" s="100">
        <v>4.42</v>
      </c>
      <c r="G47" s="100">
        <v>9.21</v>
      </c>
      <c r="H47" s="100">
        <v>2</v>
      </c>
      <c r="I47" s="108">
        <v>54</v>
      </c>
    </row>
    <row r="48" spans="2:9" ht="15.75" thickBot="1">
      <c r="B48" s="98">
        <v>3</v>
      </c>
      <c r="C48" s="99" t="s">
        <v>380</v>
      </c>
      <c r="D48" s="100">
        <v>2002</v>
      </c>
      <c r="E48" s="100" t="s">
        <v>61</v>
      </c>
      <c r="F48" s="100">
        <v>5.33</v>
      </c>
      <c r="G48" s="100">
        <v>10.2</v>
      </c>
      <c r="H48" s="100">
        <v>3</v>
      </c>
      <c r="I48" s="108">
        <v>48</v>
      </c>
    </row>
    <row r="49" spans="2:9" ht="15.75" thickBot="1">
      <c r="B49" s="98">
        <v>4</v>
      </c>
      <c r="C49" s="99" t="s">
        <v>381</v>
      </c>
      <c r="D49" s="100">
        <v>2002</v>
      </c>
      <c r="E49" s="100" t="s">
        <v>61</v>
      </c>
      <c r="F49" s="100">
        <v>6</v>
      </c>
      <c r="G49" s="100">
        <v>11.23</v>
      </c>
      <c r="H49" s="100">
        <v>4</v>
      </c>
      <c r="I49" s="109">
        <v>43</v>
      </c>
    </row>
    <row r="50" spans="2:9" ht="15">
      <c r="B50" s="107"/>
      <c r="C50" s="111"/>
      <c r="D50" s="107"/>
      <c r="E50" s="107"/>
      <c r="F50" s="107"/>
      <c r="G50" s="107"/>
      <c r="H50" s="107"/>
      <c r="I50" s="88"/>
    </row>
    <row r="51" spans="2:5" ht="13.5" thickBot="1">
      <c r="B51" s="344" t="s">
        <v>382</v>
      </c>
      <c r="C51" s="345"/>
      <c r="D51" s="345"/>
      <c r="E51" s="345"/>
    </row>
    <row r="52" spans="2:9" s="88" customFormat="1" ht="15.75" thickBot="1">
      <c r="B52" s="350" t="s">
        <v>54</v>
      </c>
      <c r="C52" s="350" t="s">
        <v>338</v>
      </c>
      <c r="D52" s="350" t="s">
        <v>339</v>
      </c>
      <c r="E52" s="350" t="s">
        <v>340</v>
      </c>
      <c r="F52" s="357" t="s">
        <v>341</v>
      </c>
      <c r="G52" s="358"/>
      <c r="H52" s="350" t="s">
        <v>342</v>
      </c>
      <c r="I52" s="340" t="s">
        <v>60</v>
      </c>
    </row>
    <row r="53" spans="2:9" s="88" customFormat="1" ht="30.75" thickBot="1">
      <c r="B53" s="351"/>
      <c r="C53" s="351"/>
      <c r="D53" s="351"/>
      <c r="E53" s="351"/>
      <c r="F53" s="100" t="s">
        <v>343</v>
      </c>
      <c r="G53" s="100" t="s">
        <v>344</v>
      </c>
      <c r="H53" s="351"/>
      <c r="I53" s="341"/>
    </row>
    <row r="54" spans="2:9" ht="15.75" thickBot="1">
      <c r="B54" s="98">
        <v>1</v>
      </c>
      <c r="C54" s="99" t="s">
        <v>383</v>
      </c>
      <c r="D54" s="100">
        <v>2000</v>
      </c>
      <c r="E54" s="100" t="s">
        <v>361</v>
      </c>
      <c r="F54" s="100">
        <v>11.04</v>
      </c>
      <c r="G54" s="100">
        <v>27.43</v>
      </c>
      <c r="H54" s="100">
        <v>1</v>
      </c>
      <c r="I54" s="108">
        <v>60</v>
      </c>
    </row>
    <row r="55" spans="2:9" ht="15.75" thickBot="1">
      <c r="B55" s="98">
        <v>2</v>
      </c>
      <c r="C55" s="99" t="s">
        <v>384</v>
      </c>
      <c r="D55" s="100">
        <v>1999</v>
      </c>
      <c r="E55" s="100" t="s">
        <v>61</v>
      </c>
      <c r="F55" s="100">
        <v>10.46</v>
      </c>
      <c r="G55" s="100">
        <v>28.07</v>
      </c>
      <c r="H55" s="100">
        <v>2</v>
      </c>
      <c r="I55" s="108">
        <v>54</v>
      </c>
    </row>
    <row r="56" spans="2:9" ht="15.75" thickBot="1">
      <c r="B56" s="98">
        <v>3</v>
      </c>
      <c r="C56" s="99" t="s">
        <v>385</v>
      </c>
      <c r="D56" s="100">
        <v>1999</v>
      </c>
      <c r="E56" s="100" t="s">
        <v>361</v>
      </c>
      <c r="F56" s="100">
        <v>13.38</v>
      </c>
      <c r="G56" s="100">
        <v>35.09</v>
      </c>
      <c r="H56" s="100">
        <v>3</v>
      </c>
      <c r="I56" s="108">
        <v>48</v>
      </c>
    </row>
    <row r="57" spans="2:9" ht="15.75" thickBot="1">
      <c r="B57" s="98">
        <v>4</v>
      </c>
      <c r="C57" s="99" t="s">
        <v>386</v>
      </c>
      <c r="D57" s="100">
        <v>1999</v>
      </c>
      <c r="E57" s="100" t="s">
        <v>387</v>
      </c>
      <c r="F57" s="100">
        <v>12.4</v>
      </c>
      <c r="G57" s="100">
        <v>35.28</v>
      </c>
      <c r="H57" s="100">
        <v>4</v>
      </c>
      <c r="I57" s="109">
        <v>43</v>
      </c>
    </row>
    <row r="58" ht="18.75">
      <c r="B58" s="101"/>
    </row>
    <row r="59" spans="2:5" ht="13.5" thickBot="1">
      <c r="B59" s="344" t="s">
        <v>388</v>
      </c>
      <c r="C59" s="345"/>
      <c r="D59" s="345"/>
      <c r="E59" s="345"/>
    </row>
    <row r="60" spans="2:9" s="88" customFormat="1" ht="15.75" thickBot="1">
      <c r="B60" s="350" t="s">
        <v>54</v>
      </c>
      <c r="C60" s="350" t="s">
        <v>338</v>
      </c>
      <c r="D60" s="350" t="s">
        <v>339</v>
      </c>
      <c r="E60" s="350" t="s">
        <v>340</v>
      </c>
      <c r="F60" s="357" t="s">
        <v>341</v>
      </c>
      <c r="G60" s="358"/>
      <c r="H60" s="350" t="s">
        <v>342</v>
      </c>
      <c r="I60" s="340" t="s">
        <v>60</v>
      </c>
    </row>
    <row r="61" spans="2:9" s="88" customFormat="1" ht="30.75" thickBot="1">
      <c r="B61" s="351"/>
      <c r="C61" s="351"/>
      <c r="D61" s="351"/>
      <c r="E61" s="351"/>
      <c r="F61" s="100" t="s">
        <v>343</v>
      </c>
      <c r="G61" s="100" t="s">
        <v>344</v>
      </c>
      <c r="H61" s="351"/>
      <c r="I61" s="341"/>
    </row>
    <row r="62" spans="2:9" ht="15.75" thickBot="1">
      <c r="B62" s="98">
        <v>1</v>
      </c>
      <c r="C62" s="99" t="s">
        <v>224</v>
      </c>
      <c r="D62" s="100">
        <v>1999</v>
      </c>
      <c r="E62" s="100" t="s">
        <v>361</v>
      </c>
      <c r="F62" s="100">
        <v>11.5</v>
      </c>
      <c r="G62" s="100">
        <v>21.26</v>
      </c>
      <c r="H62" s="100">
        <v>1</v>
      </c>
      <c r="I62" s="109">
        <v>60</v>
      </c>
    </row>
    <row r="63" ht="18.75">
      <c r="B63" s="102"/>
    </row>
    <row r="64" spans="2:5" ht="13.5" thickBot="1">
      <c r="B64" s="344" t="s">
        <v>389</v>
      </c>
      <c r="C64" s="345"/>
      <c r="D64" s="345"/>
      <c r="E64" s="345"/>
    </row>
    <row r="65" spans="2:9" s="88" customFormat="1" ht="15.75" thickBot="1">
      <c r="B65" s="350" t="s">
        <v>54</v>
      </c>
      <c r="C65" s="350" t="s">
        <v>338</v>
      </c>
      <c r="D65" s="350" t="s">
        <v>339</v>
      </c>
      <c r="E65" s="350" t="s">
        <v>340</v>
      </c>
      <c r="F65" s="357" t="s">
        <v>341</v>
      </c>
      <c r="G65" s="358"/>
      <c r="H65" s="350" t="s">
        <v>342</v>
      </c>
      <c r="I65" s="340" t="s">
        <v>60</v>
      </c>
    </row>
    <row r="66" spans="2:9" s="88" customFormat="1" ht="30.75" thickBot="1">
      <c r="B66" s="351"/>
      <c r="C66" s="351"/>
      <c r="D66" s="351"/>
      <c r="E66" s="351"/>
      <c r="F66" s="100" t="s">
        <v>343</v>
      </c>
      <c r="G66" s="100" t="s">
        <v>344</v>
      </c>
      <c r="H66" s="351"/>
      <c r="I66" s="341"/>
    </row>
    <row r="67" spans="2:9" ht="15.75" thickBot="1">
      <c r="B67" s="98">
        <v>1</v>
      </c>
      <c r="C67" s="99" t="s">
        <v>390</v>
      </c>
      <c r="D67" s="100">
        <v>1998</v>
      </c>
      <c r="E67" s="100" t="s">
        <v>376</v>
      </c>
      <c r="F67" s="100">
        <v>9.34</v>
      </c>
      <c r="G67" s="100">
        <v>25.15</v>
      </c>
      <c r="H67" s="100">
        <v>1</v>
      </c>
      <c r="I67" s="108">
        <v>60</v>
      </c>
    </row>
    <row r="68" spans="2:9" ht="15.75" thickBot="1">
      <c r="B68" s="98">
        <v>2</v>
      </c>
      <c r="C68" s="99" t="s">
        <v>391</v>
      </c>
      <c r="D68" s="100">
        <v>1997</v>
      </c>
      <c r="E68" s="100" t="s">
        <v>38</v>
      </c>
      <c r="F68" s="100">
        <v>11.2</v>
      </c>
      <c r="G68" s="100">
        <v>29.15</v>
      </c>
      <c r="H68" s="100">
        <v>2</v>
      </c>
      <c r="I68" s="108">
        <v>54</v>
      </c>
    </row>
    <row r="69" spans="2:9" ht="15.75" thickBot="1">
      <c r="B69" s="98">
        <v>3</v>
      </c>
      <c r="C69" s="99" t="s">
        <v>392</v>
      </c>
      <c r="D69" s="100">
        <v>1998</v>
      </c>
      <c r="E69" s="100" t="s">
        <v>361</v>
      </c>
      <c r="F69" s="100">
        <v>11.13</v>
      </c>
      <c r="G69" s="100">
        <v>34.05</v>
      </c>
      <c r="H69" s="100">
        <v>3</v>
      </c>
      <c r="I69" s="109">
        <v>48</v>
      </c>
    </row>
    <row r="70" ht="18.75">
      <c r="B70" s="102"/>
    </row>
    <row r="71" spans="2:6" ht="19.5" thickBot="1">
      <c r="B71" s="344" t="s">
        <v>393</v>
      </c>
      <c r="C71" s="345"/>
      <c r="D71" s="345"/>
      <c r="E71" s="345"/>
      <c r="F71" s="110"/>
    </row>
    <row r="72" spans="2:9" s="88" customFormat="1" ht="15.75" thickBot="1">
      <c r="B72" s="350" t="s">
        <v>54</v>
      </c>
      <c r="C72" s="350" t="s">
        <v>338</v>
      </c>
      <c r="D72" s="350" t="s">
        <v>339</v>
      </c>
      <c r="E72" s="350" t="s">
        <v>340</v>
      </c>
      <c r="F72" s="357" t="s">
        <v>341</v>
      </c>
      <c r="G72" s="358"/>
      <c r="H72" s="350" t="s">
        <v>342</v>
      </c>
      <c r="I72" s="340" t="s">
        <v>60</v>
      </c>
    </row>
    <row r="73" spans="2:9" s="88" customFormat="1" ht="30.75" thickBot="1">
      <c r="B73" s="351"/>
      <c r="C73" s="351"/>
      <c r="D73" s="351"/>
      <c r="E73" s="351"/>
      <c r="F73" s="100" t="s">
        <v>343</v>
      </c>
      <c r="G73" s="100" t="s">
        <v>344</v>
      </c>
      <c r="H73" s="351"/>
      <c r="I73" s="341"/>
    </row>
    <row r="74" spans="2:9" ht="15.75" thickBot="1">
      <c r="B74" s="98">
        <v>1</v>
      </c>
      <c r="C74" s="99" t="s">
        <v>394</v>
      </c>
      <c r="D74" s="100">
        <v>1998</v>
      </c>
      <c r="E74" s="100" t="s">
        <v>361</v>
      </c>
      <c r="F74" s="100">
        <v>14.34</v>
      </c>
      <c r="G74" s="100">
        <v>26.02</v>
      </c>
      <c r="H74" s="100">
        <v>1</v>
      </c>
      <c r="I74" s="109">
        <v>60</v>
      </c>
    </row>
    <row r="75" ht="18.75">
      <c r="B75" s="102"/>
    </row>
    <row r="76" spans="2:6" ht="19.5" thickBot="1">
      <c r="B76" s="344" t="s">
        <v>395</v>
      </c>
      <c r="C76" s="345"/>
      <c r="D76" s="345"/>
      <c r="E76" s="345"/>
      <c r="F76" s="110"/>
    </row>
    <row r="77" spans="2:9" s="88" customFormat="1" ht="15.75" thickBot="1">
      <c r="B77" s="350" t="s">
        <v>54</v>
      </c>
      <c r="C77" s="350" t="s">
        <v>338</v>
      </c>
      <c r="D77" s="350" t="s">
        <v>339</v>
      </c>
      <c r="E77" s="350" t="s">
        <v>340</v>
      </c>
      <c r="F77" s="357" t="s">
        <v>341</v>
      </c>
      <c r="G77" s="358"/>
      <c r="H77" s="350" t="s">
        <v>342</v>
      </c>
      <c r="I77" s="340" t="s">
        <v>60</v>
      </c>
    </row>
    <row r="78" spans="2:9" s="88" customFormat="1" ht="30.75" thickBot="1">
      <c r="B78" s="351"/>
      <c r="C78" s="351"/>
      <c r="D78" s="351"/>
      <c r="E78" s="351"/>
      <c r="F78" s="100" t="s">
        <v>343</v>
      </c>
      <c r="G78" s="100" t="s">
        <v>344</v>
      </c>
      <c r="H78" s="351"/>
      <c r="I78" s="341"/>
    </row>
    <row r="79" spans="2:9" ht="15.75" thickBot="1">
      <c r="B79" s="98">
        <v>1</v>
      </c>
      <c r="C79" s="99" t="s">
        <v>106</v>
      </c>
      <c r="D79" s="100">
        <v>1991</v>
      </c>
      <c r="E79" s="100" t="s">
        <v>361</v>
      </c>
      <c r="F79" s="100">
        <v>9.55</v>
      </c>
      <c r="G79" s="100">
        <v>26.15</v>
      </c>
      <c r="H79" s="100">
        <v>1</v>
      </c>
      <c r="I79" s="108">
        <v>60</v>
      </c>
    </row>
    <row r="80" spans="2:9" ht="15.75" thickBot="1">
      <c r="B80" s="98">
        <v>2</v>
      </c>
      <c r="C80" s="99" t="s">
        <v>101</v>
      </c>
      <c r="D80" s="100">
        <v>1989</v>
      </c>
      <c r="E80" s="100" t="s">
        <v>361</v>
      </c>
      <c r="F80" s="100">
        <v>10.16</v>
      </c>
      <c r="G80" s="100">
        <v>27.06</v>
      </c>
      <c r="H80" s="100">
        <v>2</v>
      </c>
      <c r="I80" s="108">
        <v>54</v>
      </c>
    </row>
    <row r="81" spans="2:9" ht="15.75" thickBot="1">
      <c r="B81" s="98">
        <v>3</v>
      </c>
      <c r="C81" s="99" t="s">
        <v>396</v>
      </c>
      <c r="D81" s="100">
        <v>1996</v>
      </c>
      <c r="E81" s="100" t="s">
        <v>376</v>
      </c>
      <c r="F81" s="100">
        <v>10.33</v>
      </c>
      <c r="G81" s="100">
        <v>27.08</v>
      </c>
      <c r="H81" s="100">
        <v>3</v>
      </c>
      <c r="I81" s="108">
        <v>48</v>
      </c>
    </row>
    <row r="82" spans="2:9" ht="15.75" thickBot="1">
      <c r="B82" s="98">
        <v>4</v>
      </c>
      <c r="C82" s="99" t="s">
        <v>397</v>
      </c>
      <c r="D82" s="100">
        <v>1986</v>
      </c>
      <c r="E82" s="100" t="s">
        <v>346</v>
      </c>
      <c r="F82" s="100">
        <v>11.11</v>
      </c>
      <c r="G82" s="100">
        <v>27.32</v>
      </c>
      <c r="H82" s="100">
        <v>4</v>
      </c>
      <c r="I82" s="108">
        <v>43</v>
      </c>
    </row>
    <row r="83" spans="2:9" ht="15.75" thickBot="1">
      <c r="B83" s="98">
        <v>5</v>
      </c>
      <c r="C83" s="99" t="s">
        <v>398</v>
      </c>
      <c r="D83" s="100">
        <v>1996</v>
      </c>
      <c r="E83" s="100" t="s">
        <v>361</v>
      </c>
      <c r="F83" s="100">
        <v>10.54</v>
      </c>
      <c r="G83" s="100">
        <v>29.17</v>
      </c>
      <c r="H83" s="100">
        <v>5</v>
      </c>
      <c r="I83" s="108">
        <v>40</v>
      </c>
    </row>
    <row r="84" spans="2:9" ht="15.75" thickBot="1">
      <c r="B84" s="98">
        <v>6</v>
      </c>
      <c r="C84" s="99" t="s">
        <v>399</v>
      </c>
      <c r="D84" s="100">
        <v>1990</v>
      </c>
      <c r="E84" s="100" t="s">
        <v>361</v>
      </c>
      <c r="F84" s="100">
        <v>15.27</v>
      </c>
      <c r="G84" s="100">
        <v>38.15</v>
      </c>
      <c r="H84" s="100">
        <v>6</v>
      </c>
      <c r="I84" s="109">
        <v>38</v>
      </c>
    </row>
    <row r="85" ht="18.75">
      <c r="B85" s="102"/>
    </row>
    <row r="86" spans="2:6" ht="19.5" thickBot="1">
      <c r="B86" s="344" t="s">
        <v>400</v>
      </c>
      <c r="C86" s="345"/>
      <c r="D86" s="345"/>
      <c r="E86" s="345"/>
      <c r="F86" s="110"/>
    </row>
    <row r="87" spans="2:9" s="88" customFormat="1" ht="15.75" thickBot="1">
      <c r="B87" s="350" t="s">
        <v>54</v>
      </c>
      <c r="C87" s="350" t="s">
        <v>338</v>
      </c>
      <c r="D87" s="350" t="s">
        <v>339</v>
      </c>
      <c r="E87" s="350" t="s">
        <v>340</v>
      </c>
      <c r="F87" s="357" t="s">
        <v>341</v>
      </c>
      <c r="G87" s="358"/>
      <c r="H87" s="350" t="s">
        <v>342</v>
      </c>
      <c r="I87" s="340" t="s">
        <v>60</v>
      </c>
    </row>
    <row r="88" spans="2:9" s="88" customFormat="1" ht="30.75" thickBot="1">
      <c r="B88" s="351"/>
      <c r="C88" s="351"/>
      <c r="D88" s="351"/>
      <c r="E88" s="351"/>
      <c r="F88" s="100" t="s">
        <v>343</v>
      </c>
      <c r="G88" s="100" t="s">
        <v>344</v>
      </c>
      <c r="H88" s="351"/>
      <c r="I88" s="341"/>
    </row>
    <row r="89" spans="2:9" ht="15.75" thickBot="1">
      <c r="B89" s="98">
        <v>1</v>
      </c>
      <c r="C89" s="99" t="s">
        <v>231</v>
      </c>
      <c r="D89" s="100"/>
      <c r="E89" s="100" t="s">
        <v>361</v>
      </c>
      <c r="F89" s="100">
        <v>10.05</v>
      </c>
      <c r="G89" s="100">
        <v>20.1</v>
      </c>
      <c r="H89" s="100">
        <v>1</v>
      </c>
      <c r="I89" s="108">
        <v>60</v>
      </c>
    </row>
    <row r="90" spans="2:9" ht="15.75" thickBot="1">
      <c r="B90" s="98">
        <v>2</v>
      </c>
      <c r="C90" s="99" t="s">
        <v>62</v>
      </c>
      <c r="D90" s="100"/>
      <c r="E90" s="100" t="s">
        <v>376</v>
      </c>
      <c r="F90" s="100">
        <v>11.47</v>
      </c>
      <c r="G90" s="100">
        <v>21.38</v>
      </c>
      <c r="H90" s="100">
        <v>2</v>
      </c>
      <c r="I90" s="109">
        <v>54</v>
      </c>
    </row>
    <row r="91" ht="18.75">
      <c r="B91" s="102"/>
    </row>
    <row r="92" spans="2:6" ht="19.5" thickBot="1">
      <c r="B92" s="344" t="s">
        <v>401</v>
      </c>
      <c r="C92" s="345"/>
      <c r="D92" s="345"/>
      <c r="E92" s="345"/>
      <c r="F92" s="110"/>
    </row>
    <row r="93" spans="2:9" s="88" customFormat="1" ht="15.75" thickBot="1">
      <c r="B93" s="350" t="s">
        <v>54</v>
      </c>
      <c r="C93" s="350" t="s">
        <v>338</v>
      </c>
      <c r="D93" s="350" t="s">
        <v>339</v>
      </c>
      <c r="E93" s="350" t="s">
        <v>340</v>
      </c>
      <c r="F93" s="357" t="s">
        <v>341</v>
      </c>
      <c r="G93" s="358"/>
      <c r="H93" s="350" t="s">
        <v>342</v>
      </c>
      <c r="I93" s="340" t="s">
        <v>60</v>
      </c>
    </row>
    <row r="94" spans="2:9" s="88" customFormat="1" ht="30.75" thickBot="1">
      <c r="B94" s="351"/>
      <c r="C94" s="351"/>
      <c r="D94" s="351"/>
      <c r="E94" s="351"/>
      <c r="F94" s="100" t="s">
        <v>343</v>
      </c>
      <c r="G94" s="100" t="s">
        <v>344</v>
      </c>
      <c r="H94" s="351"/>
      <c r="I94" s="341"/>
    </row>
    <row r="95" spans="2:9" ht="15.75" thickBot="1">
      <c r="B95" s="98">
        <v>1</v>
      </c>
      <c r="C95" s="99" t="s">
        <v>108</v>
      </c>
      <c r="D95" s="100">
        <v>1980</v>
      </c>
      <c r="E95" s="100" t="s">
        <v>376</v>
      </c>
      <c r="F95" s="100">
        <v>9.08</v>
      </c>
      <c r="G95" s="100">
        <v>23.56</v>
      </c>
      <c r="H95" s="100">
        <v>1</v>
      </c>
      <c r="I95" s="108">
        <v>60</v>
      </c>
    </row>
    <row r="96" spans="2:9" ht="15.75" thickBot="1">
      <c r="B96" s="98">
        <v>2</v>
      </c>
      <c r="C96" s="99" t="s">
        <v>402</v>
      </c>
      <c r="D96" s="100">
        <v>1981</v>
      </c>
      <c r="E96" s="100" t="s">
        <v>38</v>
      </c>
      <c r="F96" s="100">
        <v>9.2</v>
      </c>
      <c r="G96" s="100">
        <v>24.18</v>
      </c>
      <c r="H96" s="100">
        <v>2</v>
      </c>
      <c r="I96" s="108">
        <v>54</v>
      </c>
    </row>
    <row r="97" spans="2:9" ht="15.75" thickBot="1">
      <c r="B97" s="98">
        <v>3</v>
      </c>
      <c r="C97" s="99" t="s">
        <v>273</v>
      </c>
      <c r="D97" s="100">
        <v>1979</v>
      </c>
      <c r="E97" s="100" t="s">
        <v>361</v>
      </c>
      <c r="F97" s="100">
        <v>10.41</v>
      </c>
      <c r="G97" s="100">
        <v>26.25</v>
      </c>
      <c r="H97" s="100">
        <v>3</v>
      </c>
      <c r="I97" s="108">
        <v>48</v>
      </c>
    </row>
    <row r="98" spans="2:9" ht="15.75" thickBot="1">
      <c r="B98" s="98">
        <v>4</v>
      </c>
      <c r="C98" s="99" t="s">
        <v>403</v>
      </c>
      <c r="D98" s="100">
        <v>1980</v>
      </c>
      <c r="E98" s="100"/>
      <c r="F98" s="100">
        <v>12.23</v>
      </c>
      <c r="G98" s="100">
        <v>33.45</v>
      </c>
      <c r="H98" s="100">
        <v>4</v>
      </c>
      <c r="I98" s="108">
        <v>43</v>
      </c>
    </row>
    <row r="99" spans="2:9" ht="15.75" thickBot="1">
      <c r="B99" s="98">
        <v>5</v>
      </c>
      <c r="C99" s="99" t="s">
        <v>404</v>
      </c>
      <c r="D99" s="100">
        <v>1983</v>
      </c>
      <c r="E99" s="100" t="s">
        <v>361</v>
      </c>
      <c r="F99" s="100">
        <v>13.17</v>
      </c>
      <c r="G99" s="100">
        <v>37.08</v>
      </c>
      <c r="H99" s="100">
        <v>5</v>
      </c>
      <c r="I99" s="108">
        <v>40</v>
      </c>
    </row>
    <row r="100" spans="2:9" ht="15.75" thickBot="1">
      <c r="B100" s="98">
        <v>6</v>
      </c>
      <c r="C100" s="99" t="s">
        <v>405</v>
      </c>
      <c r="D100" s="100">
        <v>1983</v>
      </c>
      <c r="E100" s="100" t="s">
        <v>361</v>
      </c>
      <c r="F100" s="100">
        <v>10.03</v>
      </c>
      <c r="G100" s="100" t="s">
        <v>406</v>
      </c>
      <c r="H100" s="100" t="s">
        <v>229</v>
      </c>
      <c r="I100" s="104"/>
    </row>
    <row r="101" spans="2:9" ht="15.75" thickBot="1">
      <c r="B101" s="98">
        <v>7</v>
      </c>
      <c r="C101" s="99" t="s">
        <v>275</v>
      </c>
      <c r="D101" s="100">
        <v>1979</v>
      </c>
      <c r="E101" s="100" t="s">
        <v>61</v>
      </c>
      <c r="F101" s="100">
        <v>10.22</v>
      </c>
      <c r="G101" s="100" t="s">
        <v>407</v>
      </c>
      <c r="H101" s="100" t="s">
        <v>229</v>
      </c>
      <c r="I101" s="97"/>
    </row>
    <row r="102" ht="18.75">
      <c r="B102" s="101"/>
    </row>
    <row r="103" spans="2:6" ht="19.5" thickBot="1">
      <c r="B103" s="344" t="s">
        <v>408</v>
      </c>
      <c r="C103" s="345"/>
      <c r="D103" s="345"/>
      <c r="E103" s="345"/>
      <c r="F103" s="110"/>
    </row>
    <row r="104" spans="2:9" s="88" customFormat="1" ht="15.75" thickBot="1">
      <c r="B104" s="350" t="s">
        <v>54</v>
      </c>
      <c r="C104" s="350" t="s">
        <v>338</v>
      </c>
      <c r="D104" s="350" t="s">
        <v>339</v>
      </c>
      <c r="E104" s="350" t="s">
        <v>340</v>
      </c>
      <c r="F104" s="357" t="s">
        <v>341</v>
      </c>
      <c r="G104" s="358"/>
      <c r="H104" s="350" t="s">
        <v>342</v>
      </c>
      <c r="I104" s="340" t="s">
        <v>60</v>
      </c>
    </row>
    <row r="105" spans="2:9" s="88" customFormat="1" ht="30.75" thickBot="1">
      <c r="B105" s="351"/>
      <c r="C105" s="351"/>
      <c r="D105" s="351"/>
      <c r="E105" s="351"/>
      <c r="F105" s="100" t="s">
        <v>343</v>
      </c>
      <c r="G105" s="100" t="s">
        <v>344</v>
      </c>
      <c r="H105" s="351"/>
      <c r="I105" s="341"/>
    </row>
    <row r="106" spans="2:9" ht="15.75" thickBot="1">
      <c r="B106" s="98">
        <v>1</v>
      </c>
      <c r="C106" s="99" t="s">
        <v>409</v>
      </c>
      <c r="D106" s="100">
        <v>32</v>
      </c>
      <c r="E106" s="100" t="s">
        <v>361</v>
      </c>
      <c r="F106" s="100">
        <v>14.41</v>
      </c>
      <c r="G106" s="100">
        <v>25.51</v>
      </c>
      <c r="H106" s="100">
        <v>1</v>
      </c>
      <c r="I106" s="108">
        <v>60</v>
      </c>
    </row>
    <row r="107" spans="2:9" ht="15.75" thickBot="1">
      <c r="B107" s="98">
        <v>2</v>
      </c>
      <c r="C107" s="99" t="s">
        <v>95</v>
      </c>
      <c r="D107" s="100">
        <v>34</v>
      </c>
      <c r="E107" s="100" t="s">
        <v>376</v>
      </c>
      <c r="F107" s="100">
        <v>15.46</v>
      </c>
      <c r="G107" s="100">
        <v>26.42</v>
      </c>
      <c r="H107" s="100">
        <v>2</v>
      </c>
      <c r="I107" s="108">
        <v>54</v>
      </c>
    </row>
    <row r="108" spans="2:9" ht="15.75" thickBot="1">
      <c r="B108" s="98">
        <v>3</v>
      </c>
      <c r="C108" s="99" t="s">
        <v>410</v>
      </c>
      <c r="D108" s="100">
        <v>31</v>
      </c>
      <c r="E108" s="100" t="s">
        <v>61</v>
      </c>
      <c r="F108" s="100">
        <v>15.03</v>
      </c>
      <c r="G108" s="100">
        <v>27.32</v>
      </c>
      <c r="H108" s="100">
        <v>3</v>
      </c>
      <c r="I108" s="109">
        <v>48</v>
      </c>
    </row>
    <row r="109" ht="18.75">
      <c r="B109" s="102"/>
    </row>
    <row r="110" spans="2:6" ht="19.5" thickBot="1">
      <c r="B110" s="344" t="s">
        <v>411</v>
      </c>
      <c r="C110" s="345"/>
      <c r="D110" s="345"/>
      <c r="E110" s="345"/>
      <c r="F110" s="110"/>
    </row>
    <row r="111" spans="2:9" s="88" customFormat="1" ht="15.75" thickBot="1">
      <c r="B111" s="350" t="s">
        <v>54</v>
      </c>
      <c r="C111" s="350" t="s">
        <v>338</v>
      </c>
      <c r="D111" s="350" t="s">
        <v>339</v>
      </c>
      <c r="E111" s="350" t="s">
        <v>340</v>
      </c>
      <c r="F111" s="357" t="s">
        <v>341</v>
      </c>
      <c r="G111" s="358"/>
      <c r="H111" s="350" t="s">
        <v>342</v>
      </c>
      <c r="I111" s="340" t="s">
        <v>60</v>
      </c>
    </row>
    <row r="112" spans="2:9" s="88" customFormat="1" ht="30.75" thickBot="1">
      <c r="B112" s="351"/>
      <c r="C112" s="351"/>
      <c r="D112" s="351"/>
      <c r="E112" s="351"/>
      <c r="F112" s="100" t="s">
        <v>343</v>
      </c>
      <c r="G112" s="100" t="s">
        <v>344</v>
      </c>
      <c r="H112" s="351"/>
      <c r="I112" s="341"/>
    </row>
    <row r="113" spans="2:9" ht="15.75" thickBot="1">
      <c r="B113" s="98">
        <v>1</v>
      </c>
      <c r="C113" s="99" t="s">
        <v>412</v>
      </c>
      <c r="D113" s="100">
        <v>1974</v>
      </c>
      <c r="E113" s="100" t="s">
        <v>346</v>
      </c>
      <c r="F113" s="100">
        <v>10.36</v>
      </c>
      <c r="G113" s="100">
        <v>26.45</v>
      </c>
      <c r="H113" s="100">
        <v>1</v>
      </c>
      <c r="I113" s="108">
        <v>60</v>
      </c>
    </row>
    <row r="114" spans="2:9" ht="15.75" thickBot="1">
      <c r="B114" s="98">
        <v>2</v>
      </c>
      <c r="C114" s="99" t="s">
        <v>280</v>
      </c>
      <c r="D114" s="100">
        <v>1975</v>
      </c>
      <c r="E114" s="100" t="s">
        <v>61</v>
      </c>
      <c r="F114" s="100">
        <v>9.1</v>
      </c>
      <c r="G114" s="100">
        <v>27.35</v>
      </c>
      <c r="H114" s="100">
        <v>2</v>
      </c>
      <c r="I114" s="108">
        <v>54</v>
      </c>
    </row>
    <row r="115" spans="2:9" ht="15.75" thickBot="1">
      <c r="B115" s="98">
        <v>3</v>
      </c>
      <c r="C115" s="99" t="s">
        <v>285</v>
      </c>
      <c r="D115" s="100">
        <v>1973</v>
      </c>
      <c r="E115" s="100" t="s">
        <v>361</v>
      </c>
      <c r="F115" s="100">
        <v>10.47</v>
      </c>
      <c r="G115" s="100">
        <v>28.09</v>
      </c>
      <c r="H115" s="100">
        <v>3</v>
      </c>
      <c r="I115" s="108">
        <v>48</v>
      </c>
    </row>
    <row r="116" spans="2:9" ht="15.75" thickBot="1">
      <c r="B116" s="98">
        <v>4</v>
      </c>
      <c r="C116" s="99" t="s">
        <v>105</v>
      </c>
      <c r="D116" s="100">
        <v>1970</v>
      </c>
      <c r="E116" s="100" t="s">
        <v>376</v>
      </c>
      <c r="F116" s="100">
        <v>11.03</v>
      </c>
      <c r="G116" s="100">
        <v>29.58</v>
      </c>
      <c r="H116" s="100">
        <v>4</v>
      </c>
      <c r="I116" s="108">
        <v>43</v>
      </c>
    </row>
    <row r="117" spans="2:9" ht="15.75" thickBot="1">
      <c r="B117" s="98">
        <v>5</v>
      </c>
      <c r="C117" s="99" t="s">
        <v>69</v>
      </c>
      <c r="D117" s="100">
        <v>1967</v>
      </c>
      <c r="E117" s="100" t="s">
        <v>361</v>
      </c>
      <c r="F117" s="100">
        <v>11.26</v>
      </c>
      <c r="G117" s="100">
        <v>32.58</v>
      </c>
      <c r="H117" s="100">
        <v>5</v>
      </c>
      <c r="I117" s="108">
        <v>40</v>
      </c>
    </row>
    <row r="118" spans="2:9" ht="15.75" thickBot="1">
      <c r="B118" s="98">
        <v>6</v>
      </c>
      <c r="C118" s="99" t="s">
        <v>288</v>
      </c>
      <c r="D118" s="100">
        <v>1966</v>
      </c>
      <c r="E118" s="100" t="s">
        <v>361</v>
      </c>
      <c r="F118" s="100">
        <v>11.5</v>
      </c>
      <c r="G118" s="100" t="s">
        <v>407</v>
      </c>
      <c r="H118" s="100" t="s">
        <v>229</v>
      </c>
      <c r="I118" s="104"/>
    </row>
    <row r="119" spans="2:9" ht="15.75" thickBot="1">
      <c r="B119" s="98">
        <v>7</v>
      </c>
      <c r="C119" s="99" t="s">
        <v>413</v>
      </c>
      <c r="D119" s="100">
        <v>1974</v>
      </c>
      <c r="E119" s="100" t="s">
        <v>361</v>
      </c>
      <c r="F119" s="100">
        <v>11.56</v>
      </c>
      <c r="G119" s="100" t="s">
        <v>407</v>
      </c>
      <c r="H119" s="100" t="s">
        <v>414</v>
      </c>
      <c r="I119" s="97"/>
    </row>
    <row r="120" ht="18.75">
      <c r="B120" s="102"/>
    </row>
    <row r="121" spans="2:6" ht="19.5" thickBot="1">
      <c r="B121" s="344" t="s">
        <v>415</v>
      </c>
      <c r="C121" s="345"/>
      <c r="D121" s="345"/>
      <c r="E121" s="345"/>
      <c r="F121" s="110"/>
    </row>
    <row r="122" spans="2:9" s="88" customFormat="1" ht="15.75" thickBot="1">
      <c r="B122" s="350" t="s">
        <v>54</v>
      </c>
      <c r="C122" s="350" t="s">
        <v>338</v>
      </c>
      <c r="D122" s="350" t="s">
        <v>339</v>
      </c>
      <c r="E122" s="350" t="s">
        <v>340</v>
      </c>
      <c r="F122" s="357" t="s">
        <v>341</v>
      </c>
      <c r="G122" s="358"/>
      <c r="H122" s="350" t="s">
        <v>342</v>
      </c>
      <c r="I122" s="340" t="s">
        <v>60</v>
      </c>
    </row>
    <row r="123" spans="2:9" s="88" customFormat="1" ht="30.75" thickBot="1">
      <c r="B123" s="351"/>
      <c r="C123" s="351"/>
      <c r="D123" s="351"/>
      <c r="E123" s="351"/>
      <c r="F123" s="100" t="s">
        <v>343</v>
      </c>
      <c r="G123" s="100" t="s">
        <v>344</v>
      </c>
      <c r="H123" s="351"/>
      <c r="I123" s="341"/>
    </row>
    <row r="124" spans="2:9" ht="15.75" thickBot="1">
      <c r="B124" s="98">
        <v>1</v>
      </c>
      <c r="C124" s="99" t="s">
        <v>71</v>
      </c>
      <c r="D124" s="100">
        <v>1963</v>
      </c>
      <c r="E124" s="100" t="s">
        <v>38</v>
      </c>
      <c r="F124" s="100">
        <v>11.53</v>
      </c>
      <c r="G124" s="100">
        <v>30.54</v>
      </c>
      <c r="H124" s="100">
        <v>1</v>
      </c>
      <c r="I124" s="108">
        <v>60</v>
      </c>
    </row>
    <row r="125" spans="2:9" ht="15.75" thickBot="1">
      <c r="B125" s="98">
        <v>2</v>
      </c>
      <c r="C125" s="99" t="s">
        <v>102</v>
      </c>
      <c r="D125" s="100">
        <v>1958</v>
      </c>
      <c r="E125" s="100" t="s">
        <v>361</v>
      </c>
      <c r="F125" s="100">
        <v>13.02</v>
      </c>
      <c r="G125" s="100">
        <v>30.59</v>
      </c>
      <c r="H125" s="100">
        <v>2</v>
      </c>
      <c r="I125" s="108">
        <v>54</v>
      </c>
    </row>
    <row r="126" spans="2:9" ht="15.75" thickBot="1">
      <c r="B126" s="98">
        <v>3</v>
      </c>
      <c r="C126" s="99" t="s">
        <v>416</v>
      </c>
      <c r="D126" s="100">
        <v>1960</v>
      </c>
      <c r="E126" s="100" t="s">
        <v>361</v>
      </c>
      <c r="F126" s="100">
        <v>11.33</v>
      </c>
      <c r="G126" s="100" t="s">
        <v>407</v>
      </c>
      <c r="H126" s="100" t="s">
        <v>229</v>
      </c>
      <c r="I126" s="104"/>
    </row>
    <row r="127" spans="2:9" ht="15.75" thickBot="1">
      <c r="B127" s="98">
        <v>4</v>
      </c>
      <c r="C127" s="99" t="s">
        <v>417</v>
      </c>
      <c r="D127" s="100">
        <v>1958</v>
      </c>
      <c r="E127" s="100" t="s">
        <v>361</v>
      </c>
      <c r="F127" s="100">
        <v>11.38</v>
      </c>
      <c r="G127" s="100" t="s">
        <v>407</v>
      </c>
      <c r="H127" s="100" t="s">
        <v>229</v>
      </c>
      <c r="I127" s="97"/>
    </row>
    <row r="128" ht="18.75">
      <c r="B128" s="102"/>
    </row>
    <row r="129" spans="2:6" ht="19.5" thickBot="1">
      <c r="B129" s="344" t="s">
        <v>418</v>
      </c>
      <c r="C129" s="345"/>
      <c r="D129" s="345"/>
      <c r="E129" s="345"/>
      <c r="F129" s="110"/>
    </row>
    <row r="130" spans="2:9" s="88" customFormat="1" ht="15.75" thickBot="1">
      <c r="B130" s="350" t="s">
        <v>54</v>
      </c>
      <c r="C130" s="350" t="s">
        <v>338</v>
      </c>
      <c r="D130" s="350" t="s">
        <v>339</v>
      </c>
      <c r="E130" s="350" t="s">
        <v>340</v>
      </c>
      <c r="F130" s="357" t="s">
        <v>341</v>
      </c>
      <c r="G130" s="358"/>
      <c r="H130" s="350" t="s">
        <v>342</v>
      </c>
      <c r="I130" s="340" t="s">
        <v>60</v>
      </c>
    </row>
    <row r="131" spans="2:9" s="88" customFormat="1" ht="30.75" thickBot="1">
      <c r="B131" s="351"/>
      <c r="C131" s="351"/>
      <c r="D131" s="351"/>
      <c r="E131" s="351"/>
      <c r="F131" s="100" t="s">
        <v>343</v>
      </c>
      <c r="G131" s="100" t="s">
        <v>344</v>
      </c>
      <c r="H131" s="351"/>
      <c r="I131" s="341"/>
    </row>
    <row r="132" spans="2:9" ht="15.75" thickBot="1">
      <c r="B132" s="98">
        <v>1</v>
      </c>
      <c r="C132" s="99" t="s">
        <v>70</v>
      </c>
      <c r="D132" s="100">
        <v>1953</v>
      </c>
      <c r="E132" s="100" t="s">
        <v>361</v>
      </c>
      <c r="F132" s="100">
        <v>16.3</v>
      </c>
      <c r="G132" s="100">
        <v>28.06</v>
      </c>
      <c r="H132" s="100">
        <v>1</v>
      </c>
      <c r="I132" s="108">
        <v>60</v>
      </c>
    </row>
    <row r="133" spans="2:9" ht="15.75" thickBot="1">
      <c r="B133" s="98">
        <v>2</v>
      </c>
      <c r="C133" s="99" t="s">
        <v>238</v>
      </c>
      <c r="D133" s="100">
        <v>1957</v>
      </c>
      <c r="E133" s="100" t="s">
        <v>361</v>
      </c>
      <c r="F133" s="100">
        <v>14.41</v>
      </c>
      <c r="G133" s="100">
        <v>29.5</v>
      </c>
      <c r="H133" s="100">
        <v>2</v>
      </c>
      <c r="I133" s="109">
        <v>54</v>
      </c>
    </row>
    <row r="134" ht="18.75">
      <c r="B134" s="102"/>
    </row>
    <row r="135" spans="2:6" ht="19.5" thickBot="1">
      <c r="B135" s="344" t="s">
        <v>419</v>
      </c>
      <c r="C135" s="345"/>
      <c r="D135" s="345"/>
      <c r="E135" s="345"/>
      <c r="F135" s="110"/>
    </row>
    <row r="136" spans="2:9" s="88" customFormat="1" ht="15.75" thickBot="1">
      <c r="B136" s="350" t="s">
        <v>54</v>
      </c>
      <c r="C136" s="350" t="s">
        <v>338</v>
      </c>
      <c r="D136" s="350" t="s">
        <v>339</v>
      </c>
      <c r="E136" s="350" t="s">
        <v>340</v>
      </c>
      <c r="F136" s="357" t="s">
        <v>341</v>
      </c>
      <c r="G136" s="358"/>
      <c r="H136" s="350" t="s">
        <v>342</v>
      </c>
      <c r="I136" s="340" t="s">
        <v>60</v>
      </c>
    </row>
    <row r="137" spans="2:9" s="88" customFormat="1" ht="30.75" thickBot="1">
      <c r="B137" s="351"/>
      <c r="C137" s="351"/>
      <c r="D137" s="351"/>
      <c r="E137" s="351"/>
      <c r="F137" s="100" t="s">
        <v>343</v>
      </c>
      <c r="G137" s="100" t="s">
        <v>344</v>
      </c>
      <c r="H137" s="351"/>
      <c r="I137" s="341"/>
    </row>
    <row r="138" spans="2:9" ht="15.75" thickBot="1">
      <c r="B138" s="98">
        <v>1</v>
      </c>
      <c r="C138" s="99" t="s">
        <v>74</v>
      </c>
      <c r="D138" s="100">
        <v>1954</v>
      </c>
      <c r="E138" s="100" t="s">
        <v>361</v>
      </c>
      <c r="F138" s="100">
        <v>13.04</v>
      </c>
      <c r="G138" s="100">
        <v>30.56</v>
      </c>
      <c r="H138" s="100">
        <v>1</v>
      </c>
      <c r="I138" s="108">
        <v>60</v>
      </c>
    </row>
    <row r="139" spans="2:9" ht="15.75" thickBot="1">
      <c r="B139" s="98">
        <v>2</v>
      </c>
      <c r="C139" s="99" t="s">
        <v>420</v>
      </c>
      <c r="D139" s="100">
        <v>1953</v>
      </c>
      <c r="E139" s="100" t="s">
        <v>421</v>
      </c>
      <c r="F139" s="100">
        <v>13.03</v>
      </c>
      <c r="G139" s="100">
        <v>31.13</v>
      </c>
      <c r="H139" s="100">
        <v>2</v>
      </c>
      <c r="I139" s="108">
        <v>54</v>
      </c>
    </row>
    <row r="140" spans="2:9" ht="15.75" thickBot="1">
      <c r="B140" s="98">
        <v>3</v>
      </c>
      <c r="C140" s="99" t="s">
        <v>300</v>
      </c>
      <c r="D140" s="100">
        <v>1951</v>
      </c>
      <c r="E140" s="100" t="s">
        <v>361</v>
      </c>
      <c r="F140" s="100">
        <v>12.16</v>
      </c>
      <c r="G140" s="100">
        <v>31.14</v>
      </c>
      <c r="H140" s="100">
        <v>3</v>
      </c>
      <c r="I140" s="108">
        <v>48</v>
      </c>
    </row>
    <row r="141" spans="2:9" ht="15.75" thickBot="1">
      <c r="B141" s="98">
        <v>4</v>
      </c>
      <c r="C141" s="99" t="s">
        <v>422</v>
      </c>
      <c r="D141" s="100">
        <v>1946</v>
      </c>
      <c r="E141" s="100" t="s">
        <v>361</v>
      </c>
      <c r="F141" s="100">
        <v>16.15</v>
      </c>
      <c r="G141" s="100">
        <v>40.26</v>
      </c>
      <c r="H141" s="100">
        <v>4</v>
      </c>
      <c r="I141" s="108">
        <v>43</v>
      </c>
    </row>
    <row r="142" spans="2:9" ht="15.75" thickBot="1">
      <c r="B142" s="98">
        <v>5</v>
      </c>
      <c r="C142" s="99" t="s">
        <v>423</v>
      </c>
      <c r="D142" s="100">
        <v>1940</v>
      </c>
      <c r="E142" s="100" t="s">
        <v>361</v>
      </c>
      <c r="F142" s="100">
        <v>16.4</v>
      </c>
      <c r="G142" s="100">
        <v>44.11</v>
      </c>
      <c r="H142" s="100">
        <v>5</v>
      </c>
      <c r="I142" s="109">
        <v>40</v>
      </c>
    </row>
    <row r="143" ht="18.75">
      <c r="B143" s="102"/>
    </row>
    <row r="144" spans="2:6" ht="19.5" thickBot="1">
      <c r="B144" s="346" t="s">
        <v>424</v>
      </c>
      <c r="C144" s="347"/>
      <c r="D144" s="347"/>
      <c r="E144" s="347"/>
      <c r="F144" s="105"/>
    </row>
    <row r="145" spans="2:6" ht="12.75">
      <c r="B145" s="355" t="s">
        <v>54</v>
      </c>
      <c r="C145" s="355" t="s">
        <v>338</v>
      </c>
      <c r="D145" s="355" t="s">
        <v>112</v>
      </c>
      <c r="E145" s="355" t="s">
        <v>0</v>
      </c>
      <c r="F145" s="103"/>
    </row>
    <row r="146" spans="2:6" ht="13.5" thickBot="1">
      <c r="B146" s="356"/>
      <c r="C146" s="356"/>
      <c r="D146" s="356"/>
      <c r="E146" s="356"/>
      <c r="F146" s="103"/>
    </row>
    <row r="147" spans="2:6" ht="15.75" thickBot="1">
      <c r="B147" s="352">
        <v>1</v>
      </c>
      <c r="C147" s="99" t="s">
        <v>425</v>
      </c>
      <c r="D147" s="352">
        <v>9.34</v>
      </c>
      <c r="E147" s="352">
        <v>1</v>
      </c>
      <c r="F147" s="103"/>
    </row>
    <row r="148" spans="2:6" ht="15.75" thickBot="1">
      <c r="B148" s="353"/>
      <c r="C148" s="99" t="s">
        <v>394</v>
      </c>
      <c r="D148" s="353"/>
      <c r="E148" s="353"/>
      <c r="F148" s="103"/>
    </row>
    <row r="149" spans="2:6" ht="15.75" thickBot="1">
      <c r="B149" s="354"/>
      <c r="C149" s="99" t="s">
        <v>426</v>
      </c>
      <c r="D149" s="354"/>
      <c r="E149" s="354"/>
      <c r="F149" s="103"/>
    </row>
    <row r="150" spans="2:6" ht="15.75" thickBot="1">
      <c r="B150" s="352">
        <v>2</v>
      </c>
      <c r="C150" s="99" t="s">
        <v>412</v>
      </c>
      <c r="D150" s="352">
        <v>10.28</v>
      </c>
      <c r="E150" s="352">
        <v>2</v>
      </c>
      <c r="F150" s="103"/>
    </row>
    <row r="151" spans="2:6" ht="15.75" thickBot="1">
      <c r="B151" s="353"/>
      <c r="C151" s="99" t="s">
        <v>224</v>
      </c>
      <c r="D151" s="353"/>
      <c r="E151" s="353"/>
      <c r="F151" s="103"/>
    </row>
    <row r="152" spans="2:6" ht="15.75" thickBot="1">
      <c r="B152" s="354"/>
      <c r="C152" s="99" t="s">
        <v>345</v>
      </c>
      <c r="D152" s="354"/>
      <c r="E152" s="354"/>
      <c r="F152" s="103"/>
    </row>
    <row r="153" spans="2:6" ht="15.75" thickBot="1">
      <c r="B153" s="352">
        <v>3</v>
      </c>
      <c r="C153" s="99" t="s">
        <v>405</v>
      </c>
      <c r="D153" s="352">
        <v>10.58</v>
      </c>
      <c r="E153" s="352">
        <v>3</v>
      </c>
      <c r="F153" s="103"/>
    </row>
    <row r="154" spans="2:6" ht="15.75" thickBot="1">
      <c r="B154" s="353"/>
      <c r="C154" s="99" t="s">
        <v>410</v>
      </c>
      <c r="D154" s="353"/>
      <c r="E154" s="353"/>
      <c r="F154" s="103"/>
    </row>
    <row r="155" spans="2:6" ht="15.75" thickBot="1">
      <c r="B155" s="354"/>
      <c r="C155" s="99" t="s">
        <v>427</v>
      </c>
      <c r="D155" s="354"/>
      <c r="E155" s="354"/>
      <c r="F155" s="103"/>
    </row>
    <row r="156" spans="2:6" ht="15.75" thickBot="1">
      <c r="B156" s="352">
        <v>4</v>
      </c>
      <c r="C156" s="99" t="s">
        <v>403</v>
      </c>
      <c r="D156" s="352">
        <v>11.51</v>
      </c>
      <c r="E156" s="352">
        <v>4</v>
      </c>
      <c r="F156" s="103"/>
    </row>
    <row r="157" spans="2:6" ht="15.75" thickBot="1">
      <c r="B157" s="353"/>
      <c r="C157" s="99" t="s">
        <v>95</v>
      </c>
      <c r="D157" s="353"/>
      <c r="E157" s="353"/>
      <c r="F157" s="103"/>
    </row>
    <row r="158" spans="2:6" ht="15.75" thickBot="1">
      <c r="B158" s="354"/>
      <c r="C158" s="99" t="s">
        <v>428</v>
      </c>
      <c r="D158" s="354"/>
      <c r="E158" s="354"/>
      <c r="F158" s="103"/>
    </row>
    <row r="159" spans="2:6" ht="15.75" thickBot="1">
      <c r="B159" s="352">
        <v>5</v>
      </c>
      <c r="C159" s="99" t="s">
        <v>429</v>
      </c>
      <c r="D159" s="352">
        <v>12.37</v>
      </c>
      <c r="E159" s="352">
        <v>5</v>
      </c>
      <c r="F159" s="103"/>
    </row>
    <row r="160" spans="2:6" ht="15.75" thickBot="1">
      <c r="B160" s="353"/>
      <c r="C160" s="99" t="s">
        <v>430</v>
      </c>
      <c r="D160" s="353"/>
      <c r="E160" s="353"/>
      <c r="F160" s="103"/>
    </row>
    <row r="161" spans="2:6" ht="15.75" thickBot="1">
      <c r="B161" s="354"/>
      <c r="C161" s="99" t="s">
        <v>431</v>
      </c>
      <c r="D161" s="354"/>
      <c r="E161" s="354"/>
      <c r="F161" s="103"/>
    </row>
    <row r="162" spans="2:6" ht="15.75" thickBot="1">
      <c r="B162" s="352">
        <v>6</v>
      </c>
      <c r="C162" s="99" t="s">
        <v>413</v>
      </c>
      <c r="D162" s="352">
        <v>14.14</v>
      </c>
      <c r="E162" s="352">
        <v>6</v>
      </c>
      <c r="F162" s="103"/>
    </row>
    <row r="163" spans="2:6" ht="15.75" thickBot="1">
      <c r="B163" s="353"/>
      <c r="C163" s="99" t="s">
        <v>432</v>
      </c>
      <c r="D163" s="353"/>
      <c r="E163" s="353"/>
      <c r="F163" s="103"/>
    </row>
    <row r="164" spans="2:6" ht="15.75" thickBot="1">
      <c r="B164" s="354"/>
      <c r="C164" s="99" t="s">
        <v>366</v>
      </c>
      <c r="D164" s="354"/>
      <c r="E164" s="354"/>
      <c r="F164" s="103"/>
    </row>
    <row r="165" spans="2:6" ht="15.75" thickBot="1">
      <c r="B165" s="352">
        <v>7</v>
      </c>
      <c r="C165" s="99" t="s">
        <v>273</v>
      </c>
      <c r="D165" s="352">
        <v>16.45</v>
      </c>
      <c r="E165" s="352">
        <v>7</v>
      </c>
      <c r="F165" s="103"/>
    </row>
    <row r="166" spans="2:6" ht="15.75" thickBot="1">
      <c r="B166" s="353"/>
      <c r="C166" s="99" t="s">
        <v>433</v>
      </c>
      <c r="D166" s="353"/>
      <c r="E166" s="353"/>
      <c r="F166" s="103"/>
    </row>
    <row r="167" spans="2:6" ht="15.75" thickBot="1">
      <c r="B167" s="354"/>
      <c r="C167" s="99" t="s">
        <v>434</v>
      </c>
      <c r="D167" s="354"/>
      <c r="E167" s="354"/>
      <c r="F167" s="103"/>
    </row>
    <row r="168" ht="18.75">
      <c r="B168" s="102"/>
    </row>
    <row r="169" spans="2:5" ht="21" customHeight="1">
      <c r="B169" t="s">
        <v>436</v>
      </c>
      <c r="E169" t="s">
        <v>435</v>
      </c>
    </row>
    <row r="171" spans="2:5" ht="18.75" customHeight="1">
      <c r="B171" t="s">
        <v>437</v>
      </c>
      <c r="E171" t="s">
        <v>438</v>
      </c>
    </row>
    <row r="172" ht="18.75">
      <c r="B172" s="102"/>
    </row>
  </sheetData>
  <sheetProtection/>
  <mergeCells count="153">
    <mergeCell ref="B8:B9"/>
    <mergeCell ref="C8:C9"/>
    <mergeCell ref="D8:D9"/>
    <mergeCell ref="E8:E9"/>
    <mergeCell ref="F8:G8"/>
    <mergeCell ref="H8:H9"/>
    <mergeCell ref="B31:B32"/>
    <mergeCell ref="C31:C32"/>
    <mergeCell ref="D31:D32"/>
    <mergeCell ref="E31:E32"/>
    <mergeCell ref="F31:G31"/>
    <mergeCell ref="H31:H32"/>
    <mergeCell ref="B38:B39"/>
    <mergeCell ref="C38:C39"/>
    <mergeCell ref="D38:D39"/>
    <mergeCell ref="E38:E39"/>
    <mergeCell ref="F38:G38"/>
    <mergeCell ref="H38:H39"/>
    <mergeCell ref="B44:B45"/>
    <mergeCell ref="C44:C45"/>
    <mergeCell ref="D44:D45"/>
    <mergeCell ref="E44:E45"/>
    <mergeCell ref="F44:G44"/>
    <mergeCell ref="H44:H45"/>
    <mergeCell ref="B52:B53"/>
    <mergeCell ref="C52:C53"/>
    <mergeCell ref="D52:D53"/>
    <mergeCell ref="E52:E53"/>
    <mergeCell ref="F52:G52"/>
    <mergeCell ref="H52:H53"/>
    <mergeCell ref="F65:G65"/>
    <mergeCell ref="H65:H66"/>
    <mergeCell ref="B60:B61"/>
    <mergeCell ref="C60:C61"/>
    <mergeCell ref="D60:D61"/>
    <mergeCell ref="E60:E61"/>
    <mergeCell ref="F60:G60"/>
    <mergeCell ref="H60:H61"/>
    <mergeCell ref="B72:B73"/>
    <mergeCell ref="C72:C73"/>
    <mergeCell ref="D72:D73"/>
    <mergeCell ref="E72:E73"/>
    <mergeCell ref="F72:G72"/>
    <mergeCell ref="H72:H73"/>
    <mergeCell ref="B77:B78"/>
    <mergeCell ref="C77:C78"/>
    <mergeCell ref="D77:D78"/>
    <mergeCell ref="E77:E78"/>
    <mergeCell ref="F77:G77"/>
    <mergeCell ref="H77:H78"/>
    <mergeCell ref="B87:B88"/>
    <mergeCell ref="C87:C88"/>
    <mergeCell ref="D87:D88"/>
    <mergeCell ref="E87:E88"/>
    <mergeCell ref="F87:G87"/>
    <mergeCell ref="H87:H88"/>
    <mergeCell ref="B93:B94"/>
    <mergeCell ref="C93:C94"/>
    <mergeCell ref="D93:D94"/>
    <mergeCell ref="E93:E94"/>
    <mergeCell ref="F93:G93"/>
    <mergeCell ref="H93:H94"/>
    <mergeCell ref="B104:B105"/>
    <mergeCell ref="C104:C105"/>
    <mergeCell ref="D104:D105"/>
    <mergeCell ref="E104:E105"/>
    <mergeCell ref="F104:G104"/>
    <mergeCell ref="H104:H105"/>
    <mergeCell ref="B111:B112"/>
    <mergeCell ref="C111:C112"/>
    <mergeCell ref="D111:D112"/>
    <mergeCell ref="E111:E112"/>
    <mergeCell ref="F111:G111"/>
    <mergeCell ref="H111:H112"/>
    <mergeCell ref="B122:B123"/>
    <mergeCell ref="C122:C123"/>
    <mergeCell ref="D122:D123"/>
    <mergeCell ref="E122:E123"/>
    <mergeCell ref="F122:G122"/>
    <mergeCell ref="H122:H123"/>
    <mergeCell ref="B130:B131"/>
    <mergeCell ref="C130:C131"/>
    <mergeCell ref="D130:D131"/>
    <mergeCell ref="E130:E131"/>
    <mergeCell ref="F130:G130"/>
    <mergeCell ref="H130:H131"/>
    <mergeCell ref="B136:B137"/>
    <mergeCell ref="C136:C137"/>
    <mergeCell ref="D136:D137"/>
    <mergeCell ref="E136:E137"/>
    <mergeCell ref="F136:G136"/>
    <mergeCell ref="H136:H137"/>
    <mergeCell ref="B145:B146"/>
    <mergeCell ref="C145:C146"/>
    <mergeCell ref="D145:D146"/>
    <mergeCell ref="E145:E146"/>
    <mergeCell ref="B147:B149"/>
    <mergeCell ref="D147:D149"/>
    <mergeCell ref="E147:E149"/>
    <mergeCell ref="B150:B152"/>
    <mergeCell ref="D150:D152"/>
    <mergeCell ref="E150:E152"/>
    <mergeCell ref="B153:B155"/>
    <mergeCell ref="D153:D155"/>
    <mergeCell ref="E153:E155"/>
    <mergeCell ref="B156:B158"/>
    <mergeCell ref="D156:D158"/>
    <mergeCell ref="E156:E158"/>
    <mergeCell ref="B159:B161"/>
    <mergeCell ref="D159:D161"/>
    <mergeCell ref="E159:E161"/>
    <mergeCell ref="B162:B164"/>
    <mergeCell ref="D162:D164"/>
    <mergeCell ref="E162:E164"/>
    <mergeCell ref="B165:B167"/>
    <mergeCell ref="D165:D167"/>
    <mergeCell ref="E165:E167"/>
    <mergeCell ref="B37:E37"/>
    <mergeCell ref="B43:E43"/>
    <mergeCell ref="B51:E51"/>
    <mergeCell ref="B59:E59"/>
    <mergeCell ref="B64:E64"/>
    <mergeCell ref="B71:E71"/>
    <mergeCell ref="B65:B66"/>
    <mergeCell ref="C65:C66"/>
    <mergeCell ref="D65:D66"/>
    <mergeCell ref="E65:E66"/>
    <mergeCell ref="B129:E129"/>
    <mergeCell ref="B135:E135"/>
    <mergeCell ref="B144:E144"/>
    <mergeCell ref="B4:H4"/>
    <mergeCell ref="B76:E76"/>
    <mergeCell ref="B86:E86"/>
    <mergeCell ref="B92:E92"/>
    <mergeCell ref="B103:E103"/>
    <mergeCell ref="B110:E110"/>
    <mergeCell ref="B121:E121"/>
    <mergeCell ref="I8:I9"/>
    <mergeCell ref="I31:I32"/>
    <mergeCell ref="I38:I39"/>
    <mergeCell ref="I44:I45"/>
    <mergeCell ref="I52:I53"/>
    <mergeCell ref="I60:I61"/>
    <mergeCell ref="I111:I112"/>
    <mergeCell ref="I122:I123"/>
    <mergeCell ref="I130:I131"/>
    <mergeCell ref="I136:I137"/>
    <mergeCell ref="I65:I66"/>
    <mergeCell ref="I72:I73"/>
    <mergeCell ref="I77:I78"/>
    <mergeCell ref="I93:I94"/>
    <mergeCell ref="I87:I88"/>
    <mergeCell ref="I104:I10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I201"/>
  <sheetViews>
    <sheetView zoomScalePageLayoutView="0" workbookViewId="0" topLeftCell="A88">
      <selection activeCell="C102" sqref="C102"/>
    </sheetView>
  </sheetViews>
  <sheetFormatPr defaultColWidth="9.140625" defaultRowHeight="12.75"/>
  <cols>
    <col min="3" max="3" width="26.57421875" style="0" customWidth="1"/>
    <col min="4" max="4" width="19.421875" style="0" customWidth="1"/>
    <col min="5" max="5" width="31.7109375" style="0" customWidth="1"/>
    <col min="6" max="6" width="17.7109375" style="0" customWidth="1"/>
    <col min="7" max="7" width="14.140625" style="0" customWidth="1"/>
    <col min="8" max="8" width="15.140625" style="0" customWidth="1"/>
    <col min="9" max="9" width="16.140625" style="0" customWidth="1"/>
    <col min="10" max="10" width="16.8515625" style="0" customWidth="1"/>
    <col min="11" max="11" width="15.28125" style="0" customWidth="1"/>
  </cols>
  <sheetData>
    <row r="2" spans="3:6" ht="12.75">
      <c r="C2" s="361" t="s">
        <v>119</v>
      </c>
      <c r="D2" s="349"/>
      <c r="E2" s="349"/>
      <c r="F2" s="349"/>
    </row>
    <row r="3" spans="3:6" ht="12.75">
      <c r="C3" s="361" t="s">
        <v>574</v>
      </c>
      <c r="D3" s="349"/>
      <c r="E3" s="349"/>
      <c r="F3" s="349"/>
    </row>
    <row r="4" spans="3:6" ht="12.75">
      <c r="C4" s="361" t="s">
        <v>575</v>
      </c>
      <c r="D4" s="349"/>
      <c r="E4" s="349"/>
      <c r="F4" s="349"/>
    </row>
    <row r="5" ht="15">
      <c r="G5" s="165"/>
    </row>
    <row r="6" spans="3:6" ht="15">
      <c r="C6" s="167" t="s">
        <v>576</v>
      </c>
      <c r="F6" s="165" t="s">
        <v>577</v>
      </c>
    </row>
    <row r="7" spans="3:6" ht="15">
      <c r="C7" s="167"/>
      <c r="F7" s="165"/>
    </row>
    <row r="8" spans="3:6" ht="15">
      <c r="C8" s="38" t="s">
        <v>4</v>
      </c>
      <c r="D8" s="38" t="s">
        <v>16</v>
      </c>
      <c r="E8" s="38" t="s">
        <v>17</v>
      </c>
      <c r="F8" s="177" t="s">
        <v>189</v>
      </c>
    </row>
    <row r="9" spans="2:8" s="122" customFormat="1" ht="15.75">
      <c r="B9" s="175" t="s">
        <v>578</v>
      </c>
      <c r="C9" s="175" t="s">
        <v>55</v>
      </c>
      <c r="D9" s="175" t="s">
        <v>711</v>
      </c>
      <c r="E9" s="175" t="s">
        <v>712</v>
      </c>
      <c r="F9" s="175" t="s">
        <v>112</v>
      </c>
      <c r="G9" s="175" t="s">
        <v>0</v>
      </c>
      <c r="H9" s="39" t="s">
        <v>60</v>
      </c>
    </row>
    <row r="10" spans="2:8" ht="15">
      <c r="B10" s="163">
        <v>1</v>
      </c>
      <c r="C10" s="174" t="s">
        <v>592</v>
      </c>
      <c r="D10" s="163">
        <v>2003</v>
      </c>
      <c r="E10" s="163" t="s">
        <v>582</v>
      </c>
      <c r="F10" s="176">
        <v>20.51</v>
      </c>
      <c r="G10" s="163">
        <v>1</v>
      </c>
      <c r="H10" s="6">
        <v>60</v>
      </c>
    </row>
    <row r="11" spans="2:8" ht="15">
      <c r="B11" s="163">
        <v>2</v>
      </c>
      <c r="C11" s="174" t="s">
        <v>597</v>
      </c>
      <c r="D11" s="163">
        <v>2003</v>
      </c>
      <c r="E11" s="163" t="s">
        <v>594</v>
      </c>
      <c r="F11" s="176">
        <v>21.55</v>
      </c>
      <c r="G11" s="163">
        <v>2</v>
      </c>
      <c r="H11" s="6">
        <v>54</v>
      </c>
    </row>
    <row r="12" spans="2:8" ht="15">
      <c r="B12" s="163">
        <v>3</v>
      </c>
      <c r="C12" s="174" t="s">
        <v>598</v>
      </c>
      <c r="D12" s="163">
        <v>2003</v>
      </c>
      <c r="E12" s="163" t="s">
        <v>582</v>
      </c>
      <c r="F12" s="176">
        <v>21.56</v>
      </c>
      <c r="G12" s="163">
        <v>3</v>
      </c>
      <c r="H12" s="6">
        <v>48</v>
      </c>
    </row>
    <row r="13" spans="2:8" ht="15">
      <c r="B13" s="163">
        <v>4</v>
      </c>
      <c r="C13" s="174" t="s">
        <v>600</v>
      </c>
      <c r="D13" s="163">
        <v>2004</v>
      </c>
      <c r="E13" s="163" t="s">
        <v>601</v>
      </c>
      <c r="F13" s="176">
        <v>23.19</v>
      </c>
      <c r="G13" s="163">
        <v>4</v>
      </c>
      <c r="H13" s="6">
        <v>43</v>
      </c>
    </row>
    <row r="14" spans="2:8" ht="15">
      <c r="B14" s="163">
        <v>5</v>
      </c>
      <c r="C14" s="174" t="s">
        <v>602</v>
      </c>
      <c r="D14" s="163">
        <v>2005</v>
      </c>
      <c r="E14" s="163" t="s">
        <v>601</v>
      </c>
      <c r="F14" s="176">
        <v>23.2</v>
      </c>
      <c r="G14" s="163">
        <v>5</v>
      </c>
      <c r="H14" s="6">
        <v>40</v>
      </c>
    </row>
    <row r="15" spans="2:8" ht="15">
      <c r="B15" s="163">
        <v>6</v>
      </c>
      <c r="C15" s="174" t="s">
        <v>603</v>
      </c>
      <c r="D15" s="163">
        <v>2005</v>
      </c>
      <c r="E15" s="163" t="s">
        <v>604</v>
      </c>
      <c r="F15" s="176">
        <v>23.4</v>
      </c>
      <c r="G15" s="163">
        <v>6</v>
      </c>
      <c r="H15" s="6">
        <v>38</v>
      </c>
    </row>
    <row r="16" spans="2:8" ht="15">
      <c r="B16" s="163">
        <v>7</v>
      </c>
      <c r="C16" s="174" t="s">
        <v>610</v>
      </c>
      <c r="D16" s="163">
        <v>2003</v>
      </c>
      <c r="E16" s="163" t="s">
        <v>594</v>
      </c>
      <c r="F16" s="176">
        <v>24.5</v>
      </c>
      <c r="G16" s="163">
        <v>7</v>
      </c>
      <c r="H16" s="6">
        <v>36</v>
      </c>
    </row>
    <row r="17" spans="2:8" ht="15">
      <c r="B17" s="163">
        <v>8</v>
      </c>
      <c r="C17" s="174" t="s">
        <v>426</v>
      </c>
      <c r="D17" s="163">
        <v>2003</v>
      </c>
      <c r="E17" s="163" t="s">
        <v>601</v>
      </c>
      <c r="F17" s="176">
        <v>25.12</v>
      </c>
      <c r="G17" s="163">
        <v>8</v>
      </c>
      <c r="H17" s="6">
        <v>34</v>
      </c>
    </row>
    <row r="18" spans="2:8" ht="15">
      <c r="B18" s="163">
        <v>9</v>
      </c>
      <c r="C18" s="174" t="s">
        <v>615</v>
      </c>
      <c r="D18" s="163">
        <v>2007</v>
      </c>
      <c r="E18" s="163" t="s">
        <v>604</v>
      </c>
      <c r="F18" s="176">
        <v>25.35</v>
      </c>
      <c r="G18" s="163">
        <v>9</v>
      </c>
      <c r="H18" s="6">
        <v>32</v>
      </c>
    </row>
    <row r="19" spans="2:8" ht="15">
      <c r="B19" s="163">
        <v>10</v>
      </c>
      <c r="C19" s="174" t="s">
        <v>625</v>
      </c>
      <c r="D19" s="163">
        <v>2005</v>
      </c>
      <c r="E19" s="163" t="s">
        <v>601</v>
      </c>
      <c r="F19" s="176">
        <v>26.5</v>
      </c>
      <c r="G19" s="163">
        <v>10</v>
      </c>
      <c r="H19" s="6">
        <v>31</v>
      </c>
    </row>
    <row r="20" spans="2:8" ht="15">
      <c r="B20" s="163">
        <v>11</v>
      </c>
      <c r="C20" s="174" t="s">
        <v>627</v>
      </c>
      <c r="D20" s="163">
        <v>2005</v>
      </c>
      <c r="E20" s="163" t="s">
        <v>604</v>
      </c>
      <c r="F20" s="176">
        <v>28.05</v>
      </c>
      <c r="G20" s="163">
        <v>11</v>
      </c>
      <c r="H20" s="6">
        <v>30</v>
      </c>
    </row>
    <row r="21" spans="2:8" ht="15">
      <c r="B21" s="163">
        <v>12</v>
      </c>
      <c r="C21" s="174" t="s">
        <v>629</v>
      </c>
      <c r="D21" s="163">
        <v>2003</v>
      </c>
      <c r="E21" s="163" t="s">
        <v>594</v>
      </c>
      <c r="F21" s="176">
        <v>29.5</v>
      </c>
      <c r="G21" s="163">
        <v>12</v>
      </c>
      <c r="H21" s="6">
        <v>28</v>
      </c>
    </row>
    <row r="22" spans="2:8" ht="15">
      <c r="B22" s="163">
        <v>13</v>
      </c>
      <c r="C22" s="174" t="s">
        <v>612</v>
      </c>
      <c r="D22" s="163">
        <v>2003</v>
      </c>
      <c r="E22" s="163" t="s">
        <v>594</v>
      </c>
      <c r="F22" s="176">
        <v>33.39</v>
      </c>
      <c r="G22" s="163">
        <v>13</v>
      </c>
      <c r="H22" s="6">
        <v>26</v>
      </c>
    </row>
    <row r="23" spans="2:7" ht="15">
      <c r="B23" s="107"/>
      <c r="C23" s="111"/>
      <c r="D23" s="168"/>
      <c r="E23" s="107"/>
      <c r="F23" s="107"/>
      <c r="G23" s="107"/>
    </row>
    <row r="24" spans="3:6" ht="15">
      <c r="C24" s="186" t="s">
        <v>5</v>
      </c>
      <c r="D24" s="187" t="s">
        <v>18</v>
      </c>
      <c r="E24" s="187" t="s">
        <v>19</v>
      </c>
      <c r="F24" s="177" t="s">
        <v>189</v>
      </c>
    </row>
    <row r="25" spans="2:8" s="122" customFormat="1" ht="15.75">
      <c r="B25" s="175" t="s">
        <v>578</v>
      </c>
      <c r="C25" s="175" t="s">
        <v>55</v>
      </c>
      <c r="D25" s="175" t="s">
        <v>711</v>
      </c>
      <c r="E25" s="175" t="s">
        <v>712</v>
      </c>
      <c r="F25" s="175" t="s">
        <v>112</v>
      </c>
      <c r="G25" s="175" t="s">
        <v>0</v>
      </c>
      <c r="H25" s="39" t="s">
        <v>60</v>
      </c>
    </row>
    <row r="26" spans="2:8" ht="15">
      <c r="B26" s="163">
        <v>1</v>
      </c>
      <c r="C26" s="174" t="s">
        <v>583</v>
      </c>
      <c r="D26" s="163">
        <v>2001</v>
      </c>
      <c r="E26" s="163" t="s">
        <v>582</v>
      </c>
      <c r="F26" s="176">
        <v>18.53</v>
      </c>
      <c r="G26" s="163">
        <v>4</v>
      </c>
      <c r="H26" s="6">
        <v>60</v>
      </c>
    </row>
    <row r="27" spans="2:8" ht="15">
      <c r="B27" s="163">
        <v>2</v>
      </c>
      <c r="C27" s="174" t="s">
        <v>192</v>
      </c>
      <c r="D27" s="163">
        <v>2001</v>
      </c>
      <c r="E27" s="163" t="s">
        <v>587</v>
      </c>
      <c r="F27" s="176">
        <v>19.42</v>
      </c>
      <c r="G27" s="163">
        <v>7</v>
      </c>
      <c r="H27" s="6">
        <v>54</v>
      </c>
    </row>
    <row r="28" spans="2:8" ht="15">
      <c r="B28" s="163">
        <v>3</v>
      </c>
      <c r="C28" s="174" t="s">
        <v>161</v>
      </c>
      <c r="D28" s="163">
        <v>2002</v>
      </c>
      <c r="E28" s="163" t="s">
        <v>591</v>
      </c>
      <c r="F28" s="176">
        <v>20.45</v>
      </c>
      <c r="G28" s="163">
        <v>10</v>
      </c>
      <c r="H28" s="6">
        <v>48</v>
      </c>
    </row>
    <row r="29" spans="2:8" ht="15">
      <c r="B29" s="163">
        <v>4</v>
      </c>
      <c r="C29" s="174" t="s">
        <v>593</v>
      </c>
      <c r="D29" s="163">
        <v>2002</v>
      </c>
      <c r="E29" s="163" t="s">
        <v>594</v>
      </c>
      <c r="F29" s="176">
        <v>21.2</v>
      </c>
      <c r="G29" s="163">
        <v>12</v>
      </c>
      <c r="H29" s="6">
        <v>43</v>
      </c>
    </row>
    <row r="30" spans="2:8" ht="15">
      <c r="B30" s="163">
        <v>5</v>
      </c>
      <c r="C30" s="174" t="s">
        <v>595</v>
      </c>
      <c r="D30" s="163">
        <v>2001</v>
      </c>
      <c r="E30" s="163" t="s">
        <v>582</v>
      </c>
      <c r="F30" s="176">
        <v>21.4</v>
      </c>
      <c r="G30" s="163">
        <v>13</v>
      </c>
      <c r="H30" s="6">
        <v>40</v>
      </c>
    </row>
    <row r="31" spans="2:8" ht="15">
      <c r="B31" s="163">
        <v>6</v>
      </c>
      <c r="C31" s="174" t="s">
        <v>195</v>
      </c>
      <c r="D31" s="163">
        <v>2001</v>
      </c>
      <c r="E31" s="163" t="s">
        <v>582</v>
      </c>
      <c r="F31" s="176">
        <v>22.08</v>
      </c>
      <c r="G31" s="163">
        <v>17</v>
      </c>
      <c r="H31" s="6">
        <v>38</v>
      </c>
    </row>
    <row r="32" spans="2:8" ht="15">
      <c r="B32" s="163">
        <v>7</v>
      </c>
      <c r="C32" s="174" t="s">
        <v>605</v>
      </c>
      <c r="D32" s="163">
        <v>2002</v>
      </c>
      <c r="E32" s="163" t="s">
        <v>594</v>
      </c>
      <c r="F32" s="176">
        <v>24.02</v>
      </c>
      <c r="G32" s="163">
        <v>22</v>
      </c>
      <c r="H32" s="6">
        <v>36</v>
      </c>
    </row>
    <row r="33" spans="2:8" ht="15">
      <c r="B33" s="163">
        <v>8</v>
      </c>
      <c r="C33" s="174" t="s">
        <v>606</v>
      </c>
      <c r="D33" s="163">
        <v>2001</v>
      </c>
      <c r="E33" s="163" t="s">
        <v>586</v>
      </c>
      <c r="F33" s="176">
        <v>24.29</v>
      </c>
      <c r="G33" s="163">
        <v>23</v>
      </c>
      <c r="H33" s="6">
        <v>34</v>
      </c>
    </row>
    <row r="34" spans="2:8" ht="15">
      <c r="B34" s="163">
        <v>9</v>
      </c>
      <c r="C34" s="174" t="s">
        <v>607</v>
      </c>
      <c r="D34" s="163">
        <v>2002</v>
      </c>
      <c r="E34" s="163" t="s">
        <v>594</v>
      </c>
      <c r="F34" s="176">
        <v>24.37</v>
      </c>
      <c r="G34" s="163">
        <v>24</v>
      </c>
      <c r="H34" s="6">
        <v>32</v>
      </c>
    </row>
    <row r="35" spans="2:8" ht="15">
      <c r="B35" s="163">
        <v>10</v>
      </c>
      <c r="C35" s="174" t="s">
        <v>608</v>
      </c>
      <c r="D35" s="163">
        <v>2001</v>
      </c>
      <c r="E35" s="163" t="s">
        <v>609</v>
      </c>
      <c r="F35" s="176">
        <v>24.4</v>
      </c>
      <c r="G35" s="163">
        <v>25</v>
      </c>
      <c r="H35" s="6">
        <v>31</v>
      </c>
    </row>
    <row r="36" spans="2:8" ht="15">
      <c r="B36" s="163">
        <v>11</v>
      </c>
      <c r="C36" s="174" t="s">
        <v>611</v>
      </c>
      <c r="D36" s="163">
        <v>2002</v>
      </c>
      <c r="E36" s="163" t="s">
        <v>594</v>
      </c>
      <c r="F36" s="176">
        <v>33.37</v>
      </c>
      <c r="G36" s="163">
        <v>27</v>
      </c>
      <c r="H36" s="6">
        <v>30</v>
      </c>
    </row>
    <row r="37" spans="2:8" ht="15">
      <c r="B37" s="163">
        <v>12</v>
      </c>
      <c r="C37" s="174" t="s">
        <v>613</v>
      </c>
      <c r="D37" s="163">
        <v>2001</v>
      </c>
      <c r="E37" s="163" t="s">
        <v>604</v>
      </c>
      <c r="F37" s="176">
        <v>25.06</v>
      </c>
      <c r="G37" s="163">
        <v>29</v>
      </c>
      <c r="H37" s="6">
        <v>28</v>
      </c>
    </row>
    <row r="38" spans="2:8" ht="15">
      <c r="B38" s="163">
        <v>13</v>
      </c>
      <c r="C38" s="174" t="s">
        <v>616</v>
      </c>
      <c r="D38" s="163">
        <v>2002</v>
      </c>
      <c r="E38" s="163" t="s">
        <v>594</v>
      </c>
      <c r="F38" s="176">
        <v>25.5</v>
      </c>
      <c r="G38" s="163">
        <v>32</v>
      </c>
      <c r="H38" s="6">
        <v>26</v>
      </c>
    </row>
    <row r="39" spans="2:8" ht="15">
      <c r="B39" s="163">
        <v>14</v>
      </c>
      <c r="C39" s="174" t="s">
        <v>617</v>
      </c>
      <c r="D39" s="163">
        <v>2002</v>
      </c>
      <c r="E39" s="163" t="s">
        <v>594</v>
      </c>
      <c r="F39" s="176">
        <v>26.18</v>
      </c>
      <c r="G39" s="163">
        <v>33</v>
      </c>
      <c r="H39" s="6">
        <v>24</v>
      </c>
    </row>
    <row r="40" spans="2:8" ht="15">
      <c r="B40" s="163">
        <v>15</v>
      </c>
      <c r="C40" s="174" t="s">
        <v>618</v>
      </c>
      <c r="D40" s="163">
        <v>2002</v>
      </c>
      <c r="E40" s="163" t="s">
        <v>594</v>
      </c>
      <c r="F40" s="176">
        <v>26.18</v>
      </c>
      <c r="G40" s="163">
        <v>34</v>
      </c>
      <c r="H40" s="6">
        <v>22</v>
      </c>
    </row>
    <row r="41" spans="2:8" ht="15">
      <c r="B41" s="163">
        <v>16</v>
      </c>
      <c r="C41" s="174" t="s">
        <v>622</v>
      </c>
      <c r="D41" s="163">
        <v>2001</v>
      </c>
      <c r="E41" s="163" t="s">
        <v>586</v>
      </c>
      <c r="F41" s="176">
        <v>26.3</v>
      </c>
      <c r="G41" s="163">
        <v>37</v>
      </c>
      <c r="H41" s="6">
        <v>20</v>
      </c>
    </row>
    <row r="42" spans="2:8" ht="15">
      <c r="B42" s="163">
        <v>17</v>
      </c>
      <c r="C42" s="174" t="s">
        <v>624</v>
      </c>
      <c r="D42" s="163">
        <v>2001</v>
      </c>
      <c r="E42" s="163" t="s">
        <v>713</v>
      </c>
      <c r="F42" s="176">
        <v>26.42</v>
      </c>
      <c r="G42" s="163">
        <v>39</v>
      </c>
      <c r="H42" s="6">
        <v>18</v>
      </c>
    </row>
    <row r="43" spans="2:8" ht="15">
      <c r="B43" s="163">
        <v>18</v>
      </c>
      <c r="C43" s="174" t="s">
        <v>375</v>
      </c>
      <c r="D43" s="163">
        <v>2001</v>
      </c>
      <c r="E43" s="163" t="s">
        <v>626</v>
      </c>
      <c r="F43" s="176">
        <v>27.12</v>
      </c>
      <c r="G43" s="163">
        <v>41</v>
      </c>
      <c r="H43" s="6">
        <v>16</v>
      </c>
    </row>
    <row r="44" spans="2:8" ht="15">
      <c r="B44" s="163">
        <v>19</v>
      </c>
      <c r="C44" s="174" t="s">
        <v>628</v>
      </c>
      <c r="D44" s="163">
        <v>2002</v>
      </c>
      <c r="E44" s="163" t="s">
        <v>604</v>
      </c>
      <c r="F44" s="176">
        <v>28.43</v>
      </c>
      <c r="G44" s="163">
        <v>43</v>
      </c>
      <c r="H44" s="6">
        <v>14</v>
      </c>
    </row>
    <row r="45" spans="2:8" ht="15">
      <c r="B45" s="163">
        <v>20</v>
      </c>
      <c r="C45" s="174" t="s">
        <v>630</v>
      </c>
      <c r="D45" s="163">
        <v>2002</v>
      </c>
      <c r="E45" s="163" t="s">
        <v>594</v>
      </c>
      <c r="F45" s="176">
        <v>29.52</v>
      </c>
      <c r="G45" s="163">
        <v>45</v>
      </c>
      <c r="H45" s="6">
        <v>12</v>
      </c>
    </row>
    <row r="46" spans="2:8" ht="15">
      <c r="B46" s="163">
        <v>21</v>
      </c>
      <c r="C46" s="174" t="s">
        <v>631</v>
      </c>
      <c r="D46" s="163">
        <v>2001</v>
      </c>
      <c r="E46" s="163" t="s">
        <v>586</v>
      </c>
      <c r="F46" s="176">
        <v>32.53</v>
      </c>
      <c r="G46" s="163">
        <v>46</v>
      </c>
      <c r="H46" s="6">
        <v>10</v>
      </c>
    </row>
    <row r="48" spans="3:6" ht="15">
      <c r="C48" s="38" t="s">
        <v>6</v>
      </c>
      <c r="D48" s="38" t="s">
        <v>20</v>
      </c>
      <c r="E48" s="38" t="s">
        <v>15</v>
      </c>
      <c r="F48" s="177" t="s">
        <v>189</v>
      </c>
    </row>
    <row r="49" spans="2:8" s="122" customFormat="1" ht="15.75">
      <c r="B49" s="175" t="s">
        <v>578</v>
      </c>
      <c r="C49" s="175" t="s">
        <v>55</v>
      </c>
      <c r="D49" s="175" t="s">
        <v>711</v>
      </c>
      <c r="E49" s="175" t="s">
        <v>712</v>
      </c>
      <c r="F49" s="175" t="s">
        <v>112</v>
      </c>
      <c r="G49" s="175" t="s">
        <v>0</v>
      </c>
      <c r="H49" s="39" t="s">
        <v>60</v>
      </c>
    </row>
    <row r="50" spans="2:8" ht="15">
      <c r="B50" s="163">
        <v>1</v>
      </c>
      <c r="C50" s="174" t="s">
        <v>579</v>
      </c>
      <c r="D50" s="163">
        <v>2000</v>
      </c>
      <c r="E50" s="163" t="s">
        <v>580</v>
      </c>
      <c r="F50" s="176">
        <v>18.14</v>
      </c>
      <c r="G50" s="163">
        <v>1</v>
      </c>
      <c r="H50" s="6">
        <v>60</v>
      </c>
    </row>
    <row r="51" spans="2:8" ht="15">
      <c r="B51" s="163">
        <v>2</v>
      </c>
      <c r="C51" s="174" t="s">
        <v>633</v>
      </c>
      <c r="D51" s="163">
        <v>1999</v>
      </c>
      <c r="E51" s="163" t="s">
        <v>590</v>
      </c>
      <c r="F51" s="176">
        <v>18.25</v>
      </c>
      <c r="G51" s="163">
        <v>2</v>
      </c>
      <c r="H51" s="6">
        <v>54</v>
      </c>
    </row>
    <row r="52" spans="2:8" ht="15">
      <c r="B52" s="163">
        <v>3</v>
      </c>
      <c r="C52" s="174" t="s">
        <v>581</v>
      </c>
      <c r="D52" s="163">
        <v>2000</v>
      </c>
      <c r="E52" s="163" t="s">
        <v>580</v>
      </c>
      <c r="F52" s="176">
        <v>18.26</v>
      </c>
      <c r="G52" s="163">
        <v>3</v>
      </c>
      <c r="H52" s="6">
        <v>48</v>
      </c>
    </row>
    <row r="53" spans="2:8" ht="15">
      <c r="B53" s="163">
        <v>4</v>
      </c>
      <c r="C53" s="174" t="s">
        <v>191</v>
      </c>
      <c r="D53" s="163">
        <v>2000</v>
      </c>
      <c r="E53" s="163" t="s">
        <v>582</v>
      </c>
      <c r="F53" s="176">
        <v>18.37</v>
      </c>
      <c r="G53" s="163">
        <v>4</v>
      </c>
      <c r="H53" s="6">
        <v>43</v>
      </c>
    </row>
    <row r="54" spans="2:8" ht="15">
      <c r="B54" s="163">
        <v>5</v>
      </c>
      <c r="C54" s="174" t="s">
        <v>634</v>
      </c>
      <c r="D54" s="163">
        <v>1999</v>
      </c>
      <c r="E54" s="163" t="s">
        <v>635</v>
      </c>
      <c r="F54" s="176">
        <v>18.49</v>
      </c>
      <c r="G54" s="163">
        <v>5</v>
      </c>
      <c r="H54" s="6">
        <v>40</v>
      </c>
    </row>
    <row r="55" spans="2:8" ht="15">
      <c r="B55" s="163">
        <v>6</v>
      </c>
      <c r="C55" s="174" t="s">
        <v>636</v>
      </c>
      <c r="D55" s="163">
        <v>1999</v>
      </c>
      <c r="E55" s="163" t="s">
        <v>714</v>
      </c>
      <c r="F55" s="176">
        <v>19.03</v>
      </c>
      <c r="G55" s="163">
        <v>6</v>
      </c>
      <c r="H55" s="6">
        <v>38</v>
      </c>
    </row>
    <row r="56" spans="2:8" ht="15">
      <c r="B56" s="163">
        <v>7</v>
      </c>
      <c r="C56" s="174" t="s">
        <v>257</v>
      </c>
      <c r="D56" s="163">
        <v>1999</v>
      </c>
      <c r="E56" s="163" t="s">
        <v>637</v>
      </c>
      <c r="F56" s="176">
        <v>19.17</v>
      </c>
      <c r="G56" s="163">
        <v>7</v>
      </c>
      <c r="H56" s="6">
        <v>36</v>
      </c>
    </row>
    <row r="57" spans="2:8" ht="15">
      <c r="B57" s="163">
        <v>8</v>
      </c>
      <c r="C57" s="174" t="s">
        <v>584</v>
      </c>
      <c r="D57" s="163">
        <v>2000</v>
      </c>
      <c r="E57" s="163" t="s">
        <v>582</v>
      </c>
      <c r="F57" s="176">
        <v>19.24</v>
      </c>
      <c r="G57" s="163">
        <v>8</v>
      </c>
      <c r="H57" s="6">
        <v>34</v>
      </c>
    </row>
    <row r="58" spans="2:8" ht="15">
      <c r="B58" s="163">
        <v>9</v>
      </c>
      <c r="C58" s="174" t="s">
        <v>392</v>
      </c>
      <c r="D58" s="163">
        <v>1999</v>
      </c>
      <c r="E58" s="163" t="s">
        <v>638</v>
      </c>
      <c r="F58" s="176">
        <v>19.26</v>
      </c>
      <c r="G58" s="163">
        <v>9</v>
      </c>
      <c r="H58" s="6">
        <v>32</v>
      </c>
    </row>
    <row r="59" spans="2:8" ht="15">
      <c r="B59" s="163">
        <v>10</v>
      </c>
      <c r="C59" s="174" t="s">
        <v>639</v>
      </c>
      <c r="D59" s="163">
        <v>1999</v>
      </c>
      <c r="E59" s="163" t="s">
        <v>637</v>
      </c>
      <c r="F59" s="176">
        <v>19.3</v>
      </c>
      <c r="G59" s="163">
        <v>10</v>
      </c>
      <c r="H59" s="6">
        <v>31</v>
      </c>
    </row>
    <row r="60" spans="2:8" ht="15">
      <c r="B60" s="163">
        <v>11</v>
      </c>
      <c r="C60" s="174" t="s">
        <v>585</v>
      </c>
      <c r="D60" s="163">
        <v>2000</v>
      </c>
      <c r="E60" s="163" t="s">
        <v>586</v>
      </c>
      <c r="F60" s="176">
        <v>19.4</v>
      </c>
      <c r="G60" s="163">
        <v>11</v>
      </c>
      <c r="H60" s="6">
        <v>30</v>
      </c>
    </row>
    <row r="61" spans="2:8" ht="15">
      <c r="B61" s="163">
        <v>12</v>
      </c>
      <c r="C61" s="174" t="s">
        <v>640</v>
      </c>
      <c r="D61" s="163">
        <v>1999</v>
      </c>
      <c r="E61" s="163" t="s">
        <v>621</v>
      </c>
      <c r="F61" s="176">
        <v>19.43</v>
      </c>
      <c r="G61" s="163">
        <v>12</v>
      </c>
      <c r="H61" s="6">
        <v>28</v>
      </c>
    </row>
    <row r="62" spans="2:8" ht="15">
      <c r="B62" s="163">
        <v>13</v>
      </c>
      <c r="C62" s="174" t="s">
        <v>588</v>
      </c>
      <c r="D62" s="163">
        <v>2000</v>
      </c>
      <c r="E62" s="163" t="s">
        <v>580</v>
      </c>
      <c r="F62" s="176">
        <v>20.23</v>
      </c>
      <c r="G62" s="163">
        <v>13</v>
      </c>
      <c r="H62" s="6">
        <v>26</v>
      </c>
    </row>
    <row r="63" spans="2:8" ht="15">
      <c r="B63" s="163">
        <v>14</v>
      </c>
      <c r="C63" s="174" t="s">
        <v>589</v>
      </c>
      <c r="D63" s="163">
        <v>2000</v>
      </c>
      <c r="E63" s="163" t="s">
        <v>590</v>
      </c>
      <c r="F63" s="176">
        <v>20.4</v>
      </c>
      <c r="G63" s="163">
        <v>14</v>
      </c>
      <c r="H63" s="6">
        <v>24</v>
      </c>
    </row>
    <row r="64" spans="2:8" ht="15">
      <c r="B64" s="163">
        <v>15</v>
      </c>
      <c r="C64" s="174" t="s">
        <v>642</v>
      </c>
      <c r="D64" s="163">
        <v>1999</v>
      </c>
      <c r="E64" s="163" t="s">
        <v>643</v>
      </c>
      <c r="F64" s="176">
        <v>20.42</v>
      </c>
      <c r="G64" s="163">
        <v>15</v>
      </c>
      <c r="H64" s="6">
        <v>22</v>
      </c>
    </row>
    <row r="65" spans="2:8" ht="15">
      <c r="B65" s="163">
        <v>16</v>
      </c>
      <c r="C65" s="174" t="s">
        <v>596</v>
      </c>
      <c r="D65" s="163">
        <v>2000</v>
      </c>
      <c r="E65" s="163" t="s">
        <v>586</v>
      </c>
      <c r="F65" s="176">
        <v>21.5</v>
      </c>
      <c r="G65" s="163">
        <v>16</v>
      </c>
      <c r="H65" s="6">
        <v>20</v>
      </c>
    </row>
    <row r="66" spans="2:8" ht="15">
      <c r="B66" s="163">
        <v>17</v>
      </c>
      <c r="C66" s="174" t="s">
        <v>599</v>
      </c>
      <c r="D66" s="163">
        <v>2000</v>
      </c>
      <c r="E66" s="163" t="s">
        <v>582</v>
      </c>
      <c r="F66" s="176">
        <v>22.12</v>
      </c>
      <c r="G66" s="163">
        <v>17</v>
      </c>
      <c r="H66" s="6">
        <v>18</v>
      </c>
    </row>
    <row r="67" spans="2:8" ht="15">
      <c r="B67" s="163">
        <v>18</v>
      </c>
      <c r="C67" s="174" t="s">
        <v>644</v>
      </c>
      <c r="D67" s="163">
        <v>1999</v>
      </c>
      <c r="E67" s="163" t="s">
        <v>586</v>
      </c>
      <c r="F67" s="176">
        <v>24.27</v>
      </c>
      <c r="G67" s="163">
        <v>18</v>
      </c>
      <c r="H67" s="6">
        <v>16</v>
      </c>
    </row>
    <row r="68" spans="2:8" ht="15">
      <c r="B68" s="163">
        <v>19</v>
      </c>
      <c r="C68" s="174" t="s">
        <v>620</v>
      </c>
      <c r="D68" s="163">
        <v>2000</v>
      </c>
      <c r="E68" s="163" t="s">
        <v>621</v>
      </c>
      <c r="F68" s="176">
        <v>26.23</v>
      </c>
      <c r="G68" s="163">
        <v>19</v>
      </c>
      <c r="H68" s="6">
        <v>14</v>
      </c>
    </row>
    <row r="69" spans="2:8" ht="15">
      <c r="B69" s="163">
        <v>20</v>
      </c>
      <c r="C69" s="174" t="s">
        <v>619</v>
      </c>
      <c r="D69" s="163">
        <v>2000</v>
      </c>
      <c r="E69" s="163" t="s">
        <v>586</v>
      </c>
      <c r="F69" s="176">
        <v>26.32</v>
      </c>
      <c r="G69" s="163">
        <v>20</v>
      </c>
      <c r="H69" s="6">
        <v>12</v>
      </c>
    </row>
    <row r="70" spans="2:8" ht="15">
      <c r="B70" s="163">
        <v>21</v>
      </c>
      <c r="C70" s="174" t="s">
        <v>623</v>
      </c>
      <c r="D70" s="163">
        <v>2000</v>
      </c>
      <c r="E70" s="163" t="s">
        <v>713</v>
      </c>
      <c r="F70" s="176">
        <v>26.4</v>
      </c>
      <c r="G70" s="163">
        <v>21</v>
      </c>
      <c r="H70" s="6">
        <v>10</v>
      </c>
    </row>
    <row r="71" spans="2:8" ht="15">
      <c r="B71" s="163">
        <v>22</v>
      </c>
      <c r="C71" s="174" t="s">
        <v>632</v>
      </c>
      <c r="D71" s="163">
        <v>2000</v>
      </c>
      <c r="E71" s="163" t="s">
        <v>586</v>
      </c>
      <c r="F71" s="176">
        <v>32.54</v>
      </c>
      <c r="G71" s="163">
        <v>22</v>
      </c>
      <c r="H71" s="6">
        <v>9</v>
      </c>
    </row>
    <row r="73" spans="3:6" ht="15">
      <c r="C73" s="186" t="s">
        <v>7</v>
      </c>
      <c r="D73" s="187" t="s">
        <v>21</v>
      </c>
      <c r="E73" s="187" t="s">
        <v>22</v>
      </c>
      <c r="F73" s="177" t="s">
        <v>189</v>
      </c>
    </row>
    <row r="74" spans="2:8" s="122" customFormat="1" ht="15.75">
      <c r="B74" s="175" t="s">
        <v>578</v>
      </c>
      <c r="C74" s="175" t="s">
        <v>55</v>
      </c>
      <c r="D74" s="175" t="s">
        <v>711</v>
      </c>
      <c r="E74" s="175" t="s">
        <v>712</v>
      </c>
      <c r="F74" s="175" t="s">
        <v>112</v>
      </c>
      <c r="G74" s="175" t="s">
        <v>0</v>
      </c>
      <c r="H74" s="39" t="s">
        <v>60</v>
      </c>
    </row>
    <row r="75" spans="2:8" ht="15">
      <c r="B75" s="163">
        <v>1</v>
      </c>
      <c r="C75" s="174" t="s">
        <v>390</v>
      </c>
      <c r="D75" s="163">
        <v>1998</v>
      </c>
      <c r="E75" s="163" t="s">
        <v>621</v>
      </c>
      <c r="F75" s="176">
        <v>17.28</v>
      </c>
      <c r="G75" s="163">
        <v>1</v>
      </c>
      <c r="H75" s="6">
        <v>60</v>
      </c>
    </row>
    <row r="76" spans="2:8" ht="15">
      <c r="B76" s="163">
        <v>2</v>
      </c>
      <c r="C76" s="174" t="s">
        <v>641</v>
      </c>
      <c r="D76" s="163">
        <v>1998</v>
      </c>
      <c r="E76" s="163" t="s">
        <v>582</v>
      </c>
      <c r="F76" s="176">
        <v>20.27</v>
      </c>
      <c r="G76" s="163">
        <v>2</v>
      </c>
      <c r="H76" s="6">
        <v>54</v>
      </c>
    </row>
    <row r="77" spans="2:7" ht="15">
      <c r="B77" s="107"/>
      <c r="C77" s="111"/>
      <c r="D77" s="107"/>
      <c r="E77" s="107"/>
      <c r="F77" s="178"/>
      <c r="G77" s="107"/>
    </row>
    <row r="78" spans="2:7" ht="15">
      <c r="B78" s="107"/>
      <c r="C78" s="111"/>
      <c r="D78" s="107"/>
      <c r="E78" s="107"/>
      <c r="F78" s="177" t="s">
        <v>723</v>
      </c>
      <c r="G78" s="107"/>
    </row>
    <row r="79" spans="2:8" ht="15">
      <c r="B79" s="163">
        <v>1</v>
      </c>
      <c r="C79" s="174" t="s">
        <v>268</v>
      </c>
      <c r="D79" s="163">
        <v>1997</v>
      </c>
      <c r="E79" s="163" t="s">
        <v>652</v>
      </c>
      <c r="F79" s="176">
        <v>63.11</v>
      </c>
      <c r="G79" s="163">
        <v>1</v>
      </c>
      <c r="H79" s="6">
        <v>60</v>
      </c>
    </row>
    <row r="80" spans="2:8" ht="15">
      <c r="B80" s="163">
        <v>2</v>
      </c>
      <c r="C80" s="174" t="s">
        <v>653</v>
      </c>
      <c r="D80" s="163">
        <v>1997</v>
      </c>
      <c r="E80" s="163" t="s">
        <v>654</v>
      </c>
      <c r="F80" s="176">
        <v>63.14</v>
      </c>
      <c r="G80" s="163">
        <v>2</v>
      </c>
      <c r="H80" s="6">
        <v>54</v>
      </c>
    </row>
    <row r="81" spans="2:8" ht="15">
      <c r="B81" s="163">
        <v>3</v>
      </c>
      <c r="C81" s="174" t="s">
        <v>656</v>
      </c>
      <c r="D81" s="163">
        <v>1997</v>
      </c>
      <c r="E81" s="163" t="s">
        <v>651</v>
      </c>
      <c r="F81" s="176">
        <v>65.56</v>
      </c>
      <c r="G81" s="163">
        <v>3</v>
      </c>
      <c r="H81" s="6">
        <v>48</v>
      </c>
    </row>
    <row r="82" spans="2:8" ht="15">
      <c r="B82" s="163">
        <v>4</v>
      </c>
      <c r="C82" s="174" t="s">
        <v>664</v>
      </c>
      <c r="D82" s="163">
        <v>1998</v>
      </c>
      <c r="E82" s="163" t="s">
        <v>715</v>
      </c>
      <c r="F82" s="176">
        <v>81.06</v>
      </c>
      <c r="G82" s="163">
        <v>4</v>
      </c>
      <c r="H82" s="6">
        <v>43</v>
      </c>
    </row>
    <row r="84" spans="3:6" ht="15">
      <c r="C84" s="38" t="s">
        <v>9</v>
      </c>
      <c r="D84" s="38" t="s">
        <v>23</v>
      </c>
      <c r="E84" s="38" t="s">
        <v>24</v>
      </c>
      <c r="F84" s="177" t="s">
        <v>723</v>
      </c>
    </row>
    <row r="85" spans="2:8" s="122" customFormat="1" ht="15.75">
      <c r="B85" s="175" t="s">
        <v>578</v>
      </c>
      <c r="C85" s="175" t="s">
        <v>55</v>
      </c>
      <c r="D85" s="175" t="s">
        <v>711</v>
      </c>
      <c r="E85" s="175" t="s">
        <v>712</v>
      </c>
      <c r="F85" s="175" t="s">
        <v>112</v>
      </c>
      <c r="G85" s="175" t="s">
        <v>0</v>
      </c>
      <c r="H85" s="39" t="s">
        <v>60</v>
      </c>
    </row>
    <row r="86" spans="2:8" ht="15">
      <c r="B86" s="163">
        <v>1</v>
      </c>
      <c r="C86" s="174" t="s">
        <v>645</v>
      </c>
      <c r="D86" s="163">
        <v>1990</v>
      </c>
      <c r="E86" s="163" t="s">
        <v>646</v>
      </c>
      <c r="F86" s="176" t="s">
        <v>647</v>
      </c>
      <c r="G86" s="163">
        <v>1</v>
      </c>
      <c r="H86" s="6">
        <v>60</v>
      </c>
    </row>
    <row r="87" spans="2:8" ht="15">
      <c r="B87" s="163">
        <v>2</v>
      </c>
      <c r="C87" s="174" t="s">
        <v>648</v>
      </c>
      <c r="D87" s="163">
        <v>1986</v>
      </c>
      <c r="E87" s="163" t="s">
        <v>646</v>
      </c>
      <c r="F87" s="176" t="s">
        <v>649</v>
      </c>
      <c r="G87" s="163">
        <v>2</v>
      </c>
      <c r="H87" s="6">
        <v>54</v>
      </c>
    </row>
    <row r="88" spans="2:8" ht="15">
      <c r="B88" s="163">
        <v>3</v>
      </c>
      <c r="C88" s="174" t="s">
        <v>650</v>
      </c>
      <c r="D88" s="163">
        <v>1986</v>
      </c>
      <c r="E88" s="163" t="s">
        <v>651</v>
      </c>
      <c r="F88" s="176">
        <v>58.33</v>
      </c>
      <c r="G88" s="163">
        <v>3</v>
      </c>
      <c r="H88" s="6">
        <v>48</v>
      </c>
    </row>
    <row r="89" spans="2:8" ht="15">
      <c r="B89" s="163">
        <v>4</v>
      </c>
      <c r="C89" s="174" t="s">
        <v>106</v>
      </c>
      <c r="D89" s="163">
        <v>1991</v>
      </c>
      <c r="E89" s="163" t="s">
        <v>614</v>
      </c>
      <c r="F89" s="176">
        <v>59.1</v>
      </c>
      <c r="G89" s="163">
        <v>4</v>
      </c>
      <c r="H89" s="6">
        <v>43</v>
      </c>
    </row>
    <row r="90" spans="2:8" ht="15">
      <c r="B90" s="163">
        <v>5</v>
      </c>
      <c r="C90" s="174" t="s">
        <v>101</v>
      </c>
      <c r="D90" s="163">
        <v>1989</v>
      </c>
      <c r="E90" s="163" t="s">
        <v>655</v>
      </c>
      <c r="F90" s="176">
        <v>65.52</v>
      </c>
      <c r="G90" s="163">
        <v>5</v>
      </c>
      <c r="H90" s="6">
        <v>40</v>
      </c>
    </row>
    <row r="91" spans="2:8" ht="15">
      <c r="B91" s="163">
        <v>6</v>
      </c>
      <c r="C91" s="174" t="s">
        <v>657</v>
      </c>
      <c r="D91" s="163">
        <v>1990</v>
      </c>
      <c r="E91" s="163" t="s">
        <v>609</v>
      </c>
      <c r="F91" s="176">
        <v>67.06</v>
      </c>
      <c r="G91" s="163">
        <v>6</v>
      </c>
      <c r="H91" s="6">
        <v>38</v>
      </c>
    </row>
    <row r="92" spans="2:8" ht="15">
      <c r="B92" s="163">
        <v>7</v>
      </c>
      <c r="C92" s="174" t="s">
        <v>658</v>
      </c>
      <c r="D92" s="163">
        <v>1993</v>
      </c>
      <c r="E92" s="163" t="s">
        <v>716</v>
      </c>
      <c r="F92" s="176">
        <v>68.48</v>
      </c>
      <c r="G92" s="163">
        <v>7</v>
      </c>
      <c r="H92" s="6">
        <v>36</v>
      </c>
    </row>
    <row r="93" spans="2:8" ht="15">
      <c r="B93" s="163">
        <v>8</v>
      </c>
      <c r="C93" s="174" t="s">
        <v>660</v>
      </c>
      <c r="D93" s="163">
        <v>1991</v>
      </c>
      <c r="E93" s="163" t="s">
        <v>716</v>
      </c>
      <c r="F93" s="176" t="s">
        <v>661</v>
      </c>
      <c r="G93" s="163">
        <v>8</v>
      </c>
      <c r="H93" s="6">
        <v>34</v>
      </c>
    </row>
    <row r="94" spans="2:8" ht="15">
      <c r="B94" s="163">
        <v>9</v>
      </c>
      <c r="C94" s="174" t="s">
        <v>662</v>
      </c>
      <c r="D94" s="163">
        <v>1989</v>
      </c>
      <c r="E94" s="163" t="s">
        <v>663</v>
      </c>
      <c r="F94" s="176">
        <v>74.19</v>
      </c>
      <c r="G94" s="163">
        <v>9</v>
      </c>
      <c r="H94" s="6">
        <v>32</v>
      </c>
    </row>
    <row r="96" spans="3:6" ht="15">
      <c r="C96" s="186" t="s">
        <v>11</v>
      </c>
      <c r="D96" s="187" t="s">
        <v>8</v>
      </c>
      <c r="E96" s="187" t="s">
        <v>25</v>
      </c>
      <c r="F96" s="177" t="s">
        <v>723</v>
      </c>
    </row>
    <row r="97" spans="2:8" s="122" customFormat="1" ht="15.75">
      <c r="B97" s="175" t="s">
        <v>578</v>
      </c>
      <c r="C97" s="175" t="s">
        <v>55</v>
      </c>
      <c r="D97" s="175" t="s">
        <v>711</v>
      </c>
      <c r="E97" s="175" t="s">
        <v>712</v>
      </c>
      <c r="F97" s="175" t="s">
        <v>112</v>
      </c>
      <c r="G97" s="175" t="s">
        <v>0</v>
      </c>
      <c r="H97" s="39" t="s">
        <v>60</v>
      </c>
    </row>
    <row r="98" spans="2:8" ht="15">
      <c r="B98" s="163">
        <v>1</v>
      </c>
      <c r="C98" s="174" t="s">
        <v>66</v>
      </c>
      <c r="D98" s="163">
        <v>1981</v>
      </c>
      <c r="E98" s="163" t="s">
        <v>621</v>
      </c>
      <c r="F98" s="176">
        <v>55.38</v>
      </c>
      <c r="G98" s="163">
        <v>1</v>
      </c>
      <c r="H98" s="6">
        <v>60</v>
      </c>
    </row>
    <row r="99" spans="2:8" ht="15">
      <c r="B99" s="163">
        <v>2</v>
      </c>
      <c r="C99" s="174" t="s">
        <v>271</v>
      </c>
      <c r="D99" s="163">
        <v>1976</v>
      </c>
      <c r="E99" s="163" t="s">
        <v>614</v>
      </c>
      <c r="F99" s="176">
        <v>57</v>
      </c>
      <c r="G99" s="163">
        <v>2</v>
      </c>
      <c r="H99" s="6">
        <v>54</v>
      </c>
    </row>
    <row r="100" spans="2:8" ht="15">
      <c r="B100" s="163">
        <v>3</v>
      </c>
      <c r="C100" s="174" t="s">
        <v>405</v>
      </c>
      <c r="D100" s="163">
        <v>1983</v>
      </c>
      <c r="E100" s="163" t="s">
        <v>614</v>
      </c>
      <c r="F100" s="176">
        <v>58.25</v>
      </c>
      <c r="G100" s="163">
        <v>3</v>
      </c>
      <c r="H100" s="6">
        <v>48</v>
      </c>
    </row>
    <row r="101" spans="2:8" ht="15">
      <c r="B101" s="163">
        <v>4</v>
      </c>
      <c r="C101" s="174" t="s">
        <v>665</v>
      </c>
      <c r="D101" s="163">
        <v>1984</v>
      </c>
      <c r="E101" s="163" t="s">
        <v>716</v>
      </c>
      <c r="F101" s="176">
        <v>59.27</v>
      </c>
      <c r="G101" s="163">
        <v>4</v>
      </c>
      <c r="H101" s="6">
        <v>43</v>
      </c>
    </row>
    <row r="102" spans="2:8" ht="15">
      <c r="B102" s="163">
        <v>5</v>
      </c>
      <c r="C102" s="174" t="s">
        <v>275</v>
      </c>
      <c r="D102" s="163">
        <v>1979</v>
      </c>
      <c r="E102" s="163" t="s">
        <v>591</v>
      </c>
      <c r="F102" s="176">
        <v>61.26</v>
      </c>
      <c r="G102" s="163">
        <v>5</v>
      </c>
      <c r="H102" s="6">
        <v>40</v>
      </c>
    </row>
    <row r="103" spans="2:8" ht="15">
      <c r="B103" s="163">
        <v>6</v>
      </c>
      <c r="C103" s="174" t="s">
        <v>273</v>
      </c>
      <c r="D103" s="163">
        <v>1979</v>
      </c>
      <c r="E103" s="163" t="s">
        <v>591</v>
      </c>
      <c r="F103" s="176">
        <v>63.08</v>
      </c>
      <c r="G103" s="163">
        <v>6</v>
      </c>
      <c r="H103" s="6">
        <v>38</v>
      </c>
    </row>
    <row r="104" spans="2:8" ht="15">
      <c r="B104" s="163">
        <v>7</v>
      </c>
      <c r="C104" s="174" t="s">
        <v>666</v>
      </c>
      <c r="D104" s="163">
        <v>1978</v>
      </c>
      <c r="E104" s="163" t="s">
        <v>591</v>
      </c>
      <c r="F104" s="176">
        <v>72.12</v>
      </c>
      <c r="G104" s="163">
        <v>7</v>
      </c>
      <c r="H104" s="6">
        <v>36</v>
      </c>
    </row>
    <row r="106" spans="3:6" ht="15">
      <c r="C106" s="38" t="s">
        <v>13</v>
      </c>
      <c r="D106" s="38" t="s">
        <v>10</v>
      </c>
      <c r="E106" s="38" t="s">
        <v>26</v>
      </c>
      <c r="F106" s="177" t="s">
        <v>723</v>
      </c>
    </row>
    <row r="107" spans="2:8" s="122" customFormat="1" ht="15.75">
      <c r="B107" s="175" t="s">
        <v>578</v>
      </c>
      <c r="C107" s="175" t="s">
        <v>55</v>
      </c>
      <c r="D107" s="175" t="s">
        <v>711</v>
      </c>
      <c r="E107" s="175" t="s">
        <v>712</v>
      </c>
      <c r="F107" s="175" t="s">
        <v>112</v>
      </c>
      <c r="G107" s="175" t="s">
        <v>0</v>
      </c>
      <c r="H107" s="39" t="s">
        <v>60</v>
      </c>
    </row>
    <row r="108" spans="2:8" ht="15">
      <c r="B108" s="163">
        <v>1</v>
      </c>
      <c r="C108" s="174" t="s">
        <v>280</v>
      </c>
      <c r="D108" s="163">
        <v>1975</v>
      </c>
      <c r="E108" s="163" t="s">
        <v>591</v>
      </c>
      <c r="F108" s="176">
        <v>52.28</v>
      </c>
      <c r="G108" s="163">
        <v>1</v>
      </c>
      <c r="H108" s="6">
        <v>60</v>
      </c>
    </row>
    <row r="109" spans="2:8" ht="15">
      <c r="B109" s="163">
        <v>2</v>
      </c>
      <c r="C109" s="174" t="s">
        <v>412</v>
      </c>
      <c r="D109" s="163">
        <v>1969</v>
      </c>
      <c r="E109" s="163" t="s">
        <v>667</v>
      </c>
      <c r="F109" s="176">
        <v>65.19</v>
      </c>
      <c r="G109" s="163">
        <v>2</v>
      </c>
      <c r="H109" s="6">
        <v>54</v>
      </c>
    </row>
    <row r="110" spans="2:8" ht="15">
      <c r="B110" s="163">
        <v>3</v>
      </c>
      <c r="C110" s="174" t="s">
        <v>98</v>
      </c>
      <c r="D110" s="163">
        <v>1975</v>
      </c>
      <c r="E110" s="163" t="s">
        <v>621</v>
      </c>
      <c r="F110" s="176">
        <v>65.59</v>
      </c>
      <c r="G110" s="163">
        <v>3</v>
      </c>
      <c r="H110" s="6">
        <v>48</v>
      </c>
    </row>
    <row r="111" spans="2:8" ht="15">
      <c r="B111" s="163">
        <v>4</v>
      </c>
      <c r="C111" s="174" t="s">
        <v>668</v>
      </c>
      <c r="D111" s="163">
        <v>1958</v>
      </c>
      <c r="E111" s="163" t="s">
        <v>621</v>
      </c>
      <c r="F111" s="176">
        <v>68.31</v>
      </c>
      <c r="G111" s="163">
        <v>4</v>
      </c>
      <c r="H111" s="6">
        <v>43</v>
      </c>
    </row>
    <row r="112" spans="2:8" ht="15">
      <c r="B112" s="163">
        <v>5</v>
      </c>
      <c r="C112" s="174" t="s">
        <v>669</v>
      </c>
      <c r="D112" s="163">
        <v>1971</v>
      </c>
      <c r="E112" s="163" t="s">
        <v>591</v>
      </c>
      <c r="F112" s="176">
        <v>72.12</v>
      </c>
      <c r="G112" s="163">
        <v>5</v>
      </c>
      <c r="H112" s="6">
        <v>40</v>
      </c>
    </row>
    <row r="114" spans="3:6" ht="15">
      <c r="C114" s="186" t="s">
        <v>27</v>
      </c>
      <c r="D114" s="187" t="s">
        <v>12</v>
      </c>
      <c r="E114" s="187" t="s">
        <v>28</v>
      </c>
      <c r="F114" s="177" t="s">
        <v>189</v>
      </c>
    </row>
    <row r="115" spans="2:8" s="122" customFormat="1" ht="15.75">
      <c r="B115" s="175" t="s">
        <v>578</v>
      </c>
      <c r="C115" s="175" t="s">
        <v>55</v>
      </c>
      <c r="D115" s="175" t="s">
        <v>711</v>
      </c>
      <c r="E115" s="175" t="s">
        <v>712</v>
      </c>
      <c r="F115" s="175" t="s">
        <v>112</v>
      </c>
      <c r="G115" s="175" t="s">
        <v>0</v>
      </c>
      <c r="H115" s="39" t="s">
        <v>60</v>
      </c>
    </row>
    <row r="116" spans="2:9" s="122" customFormat="1" ht="15">
      <c r="B116" s="175">
        <v>1</v>
      </c>
      <c r="C116" s="174" t="s">
        <v>291</v>
      </c>
      <c r="D116" s="163">
        <v>1965</v>
      </c>
      <c r="E116" s="163" t="s">
        <v>591</v>
      </c>
      <c r="F116" s="176">
        <v>59.23</v>
      </c>
      <c r="G116" s="163">
        <v>1</v>
      </c>
      <c r="H116" s="6">
        <v>60</v>
      </c>
      <c r="I116" s="177" t="s">
        <v>723</v>
      </c>
    </row>
    <row r="117" spans="2:8" s="122" customFormat="1" ht="15.75">
      <c r="B117" s="175"/>
      <c r="C117" s="175"/>
      <c r="D117" s="175"/>
      <c r="E117" s="175"/>
      <c r="F117" s="175"/>
      <c r="G117" s="175"/>
      <c r="H117" s="39"/>
    </row>
    <row r="118" spans="2:8" ht="15">
      <c r="B118" s="163">
        <v>1</v>
      </c>
      <c r="C118" s="174" t="s">
        <v>71</v>
      </c>
      <c r="D118" s="163">
        <v>1963</v>
      </c>
      <c r="E118" s="163" t="s">
        <v>621</v>
      </c>
      <c r="F118" s="176">
        <v>20.41</v>
      </c>
      <c r="G118" s="163">
        <v>1</v>
      </c>
      <c r="H118" s="6">
        <v>60</v>
      </c>
    </row>
    <row r="119" spans="2:8" ht="15">
      <c r="B119" s="163">
        <v>2</v>
      </c>
      <c r="C119" s="174" t="s">
        <v>294</v>
      </c>
      <c r="D119" s="163">
        <v>1963</v>
      </c>
      <c r="E119" s="163" t="s">
        <v>621</v>
      </c>
      <c r="F119" s="176">
        <v>21.1</v>
      </c>
      <c r="G119" s="163">
        <v>2</v>
      </c>
      <c r="H119" s="6">
        <v>54</v>
      </c>
    </row>
    <row r="120" spans="2:8" ht="15">
      <c r="B120" s="163">
        <v>3</v>
      </c>
      <c r="C120" s="174" t="s">
        <v>563</v>
      </c>
      <c r="D120" s="163">
        <v>1961</v>
      </c>
      <c r="E120" s="163" t="s">
        <v>670</v>
      </c>
      <c r="F120" s="176">
        <v>23.14</v>
      </c>
      <c r="G120" s="163">
        <v>3</v>
      </c>
      <c r="H120" s="6">
        <v>48</v>
      </c>
    </row>
    <row r="121" spans="2:8" ht="15">
      <c r="B121" s="163">
        <v>4</v>
      </c>
      <c r="C121" s="174" t="s">
        <v>671</v>
      </c>
      <c r="D121" s="163">
        <v>1959</v>
      </c>
      <c r="E121" s="163" t="s">
        <v>672</v>
      </c>
      <c r="F121" s="176">
        <v>26.57</v>
      </c>
      <c r="G121" s="163">
        <v>4</v>
      </c>
      <c r="H121" s="6">
        <v>43</v>
      </c>
    </row>
    <row r="123" spans="3:6" ht="15">
      <c r="C123" s="38" t="s">
        <v>29</v>
      </c>
      <c r="D123" s="38" t="s">
        <v>14</v>
      </c>
      <c r="E123" s="38" t="s">
        <v>30</v>
      </c>
      <c r="F123" s="177" t="s">
        <v>189</v>
      </c>
    </row>
    <row r="124" spans="2:8" s="122" customFormat="1" ht="15.75">
      <c r="B124" s="175" t="s">
        <v>578</v>
      </c>
      <c r="C124" s="175" t="s">
        <v>55</v>
      </c>
      <c r="D124" s="175" t="s">
        <v>711</v>
      </c>
      <c r="E124" s="175" t="s">
        <v>712</v>
      </c>
      <c r="F124" s="175" t="s">
        <v>112</v>
      </c>
      <c r="G124" s="175" t="s">
        <v>0</v>
      </c>
      <c r="H124" s="39" t="s">
        <v>60</v>
      </c>
    </row>
    <row r="125" spans="2:8" ht="15">
      <c r="B125" s="163">
        <v>1</v>
      </c>
      <c r="C125" s="174" t="s">
        <v>673</v>
      </c>
      <c r="D125" s="163">
        <v>1954</v>
      </c>
      <c r="E125" s="163" t="s">
        <v>621</v>
      </c>
      <c r="F125" s="176">
        <v>20.05</v>
      </c>
      <c r="G125" s="163">
        <v>1</v>
      </c>
      <c r="H125" s="6">
        <v>60</v>
      </c>
    </row>
    <row r="126" spans="2:8" ht="15">
      <c r="B126" s="163">
        <v>2</v>
      </c>
      <c r="C126" s="174" t="s">
        <v>674</v>
      </c>
      <c r="D126" s="163">
        <v>1949</v>
      </c>
      <c r="E126" s="163" t="s">
        <v>716</v>
      </c>
      <c r="F126" s="176">
        <v>20.26</v>
      </c>
      <c r="G126" s="163">
        <v>2</v>
      </c>
      <c r="H126" s="6">
        <v>54</v>
      </c>
    </row>
    <row r="127" spans="2:8" ht="15">
      <c r="B127" s="163">
        <v>3</v>
      </c>
      <c r="C127" s="174" t="s">
        <v>299</v>
      </c>
      <c r="D127" s="163">
        <v>1955</v>
      </c>
      <c r="E127" s="163" t="s">
        <v>621</v>
      </c>
      <c r="F127" s="176">
        <v>21</v>
      </c>
      <c r="G127" s="163">
        <v>3</v>
      </c>
      <c r="H127" s="6">
        <v>48</v>
      </c>
    </row>
    <row r="128" spans="2:8" ht="15">
      <c r="B128" s="163">
        <v>4</v>
      </c>
      <c r="C128" s="174" t="s">
        <v>300</v>
      </c>
      <c r="D128" s="163">
        <v>1951</v>
      </c>
      <c r="E128" s="163" t="s">
        <v>614</v>
      </c>
      <c r="F128" s="176">
        <v>21.02</v>
      </c>
      <c r="G128" s="163">
        <v>4</v>
      </c>
      <c r="H128" s="6">
        <v>43</v>
      </c>
    </row>
    <row r="129" spans="2:8" ht="15">
      <c r="B129" s="163">
        <v>5</v>
      </c>
      <c r="C129" s="174" t="s">
        <v>675</v>
      </c>
      <c r="D129" s="163">
        <v>1955</v>
      </c>
      <c r="E129" s="163" t="s">
        <v>609</v>
      </c>
      <c r="F129" s="176">
        <v>22.35</v>
      </c>
      <c r="G129" s="163">
        <v>5</v>
      </c>
      <c r="H129" s="6">
        <v>40</v>
      </c>
    </row>
    <row r="130" spans="2:8" ht="15">
      <c r="B130" s="163">
        <v>6</v>
      </c>
      <c r="C130" s="174" t="s">
        <v>676</v>
      </c>
      <c r="D130" s="163">
        <v>1953</v>
      </c>
      <c r="E130" s="163" t="s">
        <v>716</v>
      </c>
      <c r="F130" s="176">
        <v>23.17</v>
      </c>
      <c r="G130" s="163">
        <v>6</v>
      </c>
      <c r="H130" s="6">
        <v>38</v>
      </c>
    </row>
    <row r="131" spans="2:8" ht="15">
      <c r="B131" s="163">
        <v>7</v>
      </c>
      <c r="C131" s="174" t="s">
        <v>677</v>
      </c>
      <c r="D131" s="163">
        <v>1946</v>
      </c>
      <c r="E131" s="163" t="s">
        <v>652</v>
      </c>
      <c r="F131" s="176">
        <v>25.25</v>
      </c>
      <c r="G131" s="163">
        <v>7</v>
      </c>
      <c r="H131" s="6">
        <v>36</v>
      </c>
    </row>
    <row r="132" spans="2:8" ht="15">
      <c r="B132" s="163">
        <v>8</v>
      </c>
      <c r="C132" s="174" t="s">
        <v>678</v>
      </c>
      <c r="D132" s="163">
        <v>1947</v>
      </c>
      <c r="E132" s="163" t="s">
        <v>716</v>
      </c>
      <c r="F132" s="176">
        <v>26.57</v>
      </c>
      <c r="G132" s="163">
        <v>8</v>
      </c>
      <c r="H132" s="6">
        <v>34</v>
      </c>
    </row>
    <row r="133" spans="2:8" ht="15">
      <c r="B133" s="163">
        <v>9</v>
      </c>
      <c r="C133" s="174" t="s">
        <v>679</v>
      </c>
      <c r="D133" s="163">
        <v>1941</v>
      </c>
      <c r="E133" s="163" t="s">
        <v>621</v>
      </c>
      <c r="F133" s="176">
        <v>31.1</v>
      </c>
      <c r="G133" s="163">
        <v>9</v>
      </c>
      <c r="H133" s="6">
        <v>32</v>
      </c>
    </row>
    <row r="135" s="171" customFormat="1" ht="23.25">
      <c r="C135" s="171" t="s">
        <v>115</v>
      </c>
    </row>
    <row r="136" s="171" customFormat="1" ht="23.25"/>
    <row r="137" spans="2:6" ht="15">
      <c r="B137" s="165"/>
      <c r="C137" s="184" t="s">
        <v>4</v>
      </c>
      <c r="D137" s="185" t="s">
        <v>16</v>
      </c>
      <c r="E137" s="185" t="s">
        <v>17</v>
      </c>
      <c r="F137" s="177" t="s">
        <v>189</v>
      </c>
    </row>
    <row r="138" spans="2:8" s="122" customFormat="1" ht="15.75">
      <c r="B138" s="175" t="s">
        <v>578</v>
      </c>
      <c r="C138" s="175" t="s">
        <v>55</v>
      </c>
      <c r="D138" s="175" t="s">
        <v>711</v>
      </c>
      <c r="E138" s="175" t="s">
        <v>712</v>
      </c>
      <c r="F138" s="175" t="s">
        <v>112</v>
      </c>
      <c r="G138" s="175" t="s">
        <v>0</v>
      </c>
      <c r="H138" s="39" t="s">
        <v>60</v>
      </c>
    </row>
    <row r="139" spans="2:8" ht="15">
      <c r="B139" s="163">
        <v>1</v>
      </c>
      <c r="C139" s="174" t="s">
        <v>683</v>
      </c>
      <c r="D139" s="163">
        <v>2003</v>
      </c>
      <c r="E139" s="163" t="s">
        <v>680</v>
      </c>
      <c r="F139" s="176">
        <v>23.06</v>
      </c>
      <c r="G139" s="163">
        <v>1</v>
      </c>
      <c r="H139" s="6">
        <v>60</v>
      </c>
    </row>
    <row r="140" spans="2:8" ht="15">
      <c r="B140" s="163">
        <v>2</v>
      </c>
      <c r="C140" s="174" t="s">
        <v>684</v>
      </c>
      <c r="D140" s="163">
        <v>2003</v>
      </c>
      <c r="E140" s="163" t="s">
        <v>604</v>
      </c>
      <c r="F140" s="176">
        <v>23.32</v>
      </c>
      <c r="G140" s="163">
        <v>2</v>
      </c>
      <c r="H140" s="6">
        <v>54</v>
      </c>
    </row>
    <row r="141" spans="2:8" ht="15">
      <c r="B141" s="163">
        <v>3</v>
      </c>
      <c r="C141" s="174" t="s">
        <v>149</v>
      </c>
      <c r="D141" s="163">
        <v>2005</v>
      </c>
      <c r="E141" s="163" t="s">
        <v>604</v>
      </c>
      <c r="F141" s="176">
        <v>23.4</v>
      </c>
      <c r="G141" s="163">
        <v>3</v>
      </c>
      <c r="H141" s="6">
        <v>48</v>
      </c>
    </row>
    <row r="142" spans="2:8" ht="15">
      <c r="B142" s="163">
        <v>4</v>
      </c>
      <c r="C142" s="174" t="s">
        <v>152</v>
      </c>
      <c r="D142" s="163">
        <v>2005</v>
      </c>
      <c r="E142" s="163" t="s">
        <v>604</v>
      </c>
      <c r="F142" s="176">
        <v>25.59</v>
      </c>
      <c r="G142" s="163">
        <v>4</v>
      </c>
      <c r="H142" s="6">
        <v>43</v>
      </c>
    </row>
    <row r="143" spans="2:8" ht="15">
      <c r="B143" s="163">
        <v>5</v>
      </c>
      <c r="C143" s="174" t="s">
        <v>691</v>
      </c>
      <c r="D143" s="163">
        <v>2003</v>
      </c>
      <c r="E143" s="163" t="s">
        <v>717</v>
      </c>
      <c r="F143" s="176">
        <v>26.3</v>
      </c>
      <c r="G143" s="163">
        <v>5</v>
      </c>
      <c r="H143" s="6">
        <v>40</v>
      </c>
    </row>
    <row r="144" spans="2:8" ht="15">
      <c r="B144" s="163">
        <v>6</v>
      </c>
      <c r="C144" s="174" t="s">
        <v>183</v>
      </c>
      <c r="D144" s="163">
        <v>2003</v>
      </c>
      <c r="E144" s="163" t="s">
        <v>680</v>
      </c>
      <c r="F144" s="176">
        <v>27.27</v>
      </c>
      <c r="G144" s="163">
        <v>6</v>
      </c>
      <c r="H144" s="6">
        <v>38</v>
      </c>
    </row>
    <row r="145" spans="2:8" ht="15">
      <c r="B145" s="163">
        <v>7</v>
      </c>
      <c r="C145" s="174" t="s">
        <v>693</v>
      </c>
      <c r="D145" s="163">
        <v>2003</v>
      </c>
      <c r="E145" s="163" t="s">
        <v>680</v>
      </c>
      <c r="F145" s="176">
        <v>28.27</v>
      </c>
      <c r="G145" s="163">
        <v>7</v>
      </c>
      <c r="H145" s="6">
        <v>36</v>
      </c>
    </row>
    <row r="146" spans="2:8" ht="15">
      <c r="B146" s="163">
        <v>8</v>
      </c>
      <c r="C146" s="174" t="s">
        <v>695</v>
      </c>
      <c r="D146" s="163">
        <v>2005</v>
      </c>
      <c r="E146" s="163" t="s">
        <v>680</v>
      </c>
      <c r="F146" s="176">
        <v>28.33</v>
      </c>
      <c r="G146" s="163">
        <v>8</v>
      </c>
      <c r="H146" s="6">
        <v>34</v>
      </c>
    </row>
    <row r="147" spans="2:8" ht="15">
      <c r="B147" s="163">
        <v>9</v>
      </c>
      <c r="C147" s="174" t="s">
        <v>697</v>
      </c>
      <c r="D147" s="163">
        <v>39377</v>
      </c>
      <c r="E147" s="163" t="s">
        <v>604</v>
      </c>
      <c r="F147" s="176">
        <v>35.3</v>
      </c>
      <c r="G147" s="163">
        <v>9</v>
      </c>
      <c r="H147" s="6">
        <v>32</v>
      </c>
    </row>
    <row r="148" spans="2:7" ht="15">
      <c r="B148" s="107"/>
      <c r="C148" s="169"/>
      <c r="D148" s="170"/>
      <c r="E148" s="111"/>
      <c r="F148" s="107"/>
      <c r="G148" s="107"/>
    </row>
    <row r="149" spans="2:7" ht="15">
      <c r="B149" s="107"/>
      <c r="C149" s="186" t="s">
        <v>5</v>
      </c>
      <c r="D149" s="187" t="s">
        <v>18</v>
      </c>
      <c r="E149" s="187" t="s">
        <v>19</v>
      </c>
      <c r="F149" s="177" t="s">
        <v>189</v>
      </c>
      <c r="G149" s="107"/>
    </row>
    <row r="150" spans="2:8" s="122" customFormat="1" ht="15.75">
      <c r="B150" s="175" t="s">
        <v>578</v>
      </c>
      <c r="C150" s="175" t="s">
        <v>55</v>
      </c>
      <c r="D150" s="175" t="s">
        <v>711</v>
      </c>
      <c r="E150" s="175" t="s">
        <v>712</v>
      </c>
      <c r="F150" s="175" t="s">
        <v>112</v>
      </c>
      <c r="G150" s="175" t="s">
        <v>0</v>
      </c>
      <c r="H150" s="39" t="s">
        <v>60</v>
      </c>
    </row>
    <row r="151" spans="2:8" ht="15">
      <c r="B151" s="163">
        <v>1</v>
      </c>
      <c r="C151" s="174" t="s">
        <v>92</v>
      </c>
      <c r="D151" s="163">
        <v>2002</v>
      </c>
      <c r="E151" s="163" t="s">
        <v>718</v>
      </c>
      <c r="F151" s="176">
        <v>20.27</v>
      </c>
      <c r="G151" s="163">
        <v>1</v>
      </c>
      <c r="H151" s="6">
        <v>60</v>
      </c>
    </row>
    <row r="152" spans="2:8" ht="15">
      <c r="B152" s="163">
        <v>2</v>
      </c>
      <c r="C152" s="174" t="s">
        <v>215</v>
      </c>
      <c r="D152" s="163">
        <v>2001</v>
      </c>
      <c r="E152" s="163" t="s">
        <v>680</v>
      </c>
      <c r="F152" s="176">
        <v>22.13</v>
      </c>
      <c r="G152" s="163">
        <v>2</v>
      </c>
      <c r="H152" s="6">
        <v>54</v>
      </c>
    </row>
    <row r="153" spans="2:8" ht="15">
      <c r="B153" s="163">
        <v>3</v>
      </c>
      <c r="C153" s="174" t="s">
        <v>216</v>
      </c>
      <c r="D153" s="163">
        <v>2001</v>
      </c>
      <c r="E153" s="163" t="s">
        <v>680</v>
      </c>
      <c r="F153" s="176">
        <v>22.51</v>
      </c>
      <c r="G153" s="163">
        <v>3</v>
      </c>
      <c r="H153" s="6">
        <v>48</v>
      </c>
    </row>
    <row r="154" spans="2:8" ht="15">
      <c r="B154" s="163">
        <v>4</v>
      </c>
      <c r="C154" s="174" t="s">
        <v>180</v>
      </c>
      <c r="D154" s="163">
        <v>2002</v>
      </c>
      <c r="E154" s="163" t="s">
        <v>604</v>
      </c>
      <c r="F154" s="176">
        <v>23.31</v>
      </c>
      <c r="G154" s="163">
        <v>4</v>
      </c>
      <c r="H154" s="6">
        <v>43</v>
      </c>
    </row>
    <row r="155" spans="2:8" ht="15">
      <c r="B155" s="163">
        <v>5</v>
      </c>
      <c r="C155" s="174" t="s">
        <v>686</v>
      </c>
      <c r="D155" s="163">
        <v>2001</v>
      </c>
      <c r="E155" s="163" t="s">
        <v>717</v>
      </c>
      <c r="F155" s="176">
        <v>24.59</v>
      </c>
      <c r="G155" s="163">
        <v>5</v>
      </c>
      <c r="H155" s="6">
        <v>40</v>
      </c>
    </row>
    <row r="156" spans="2:8" ht="15">
      <c r="B156" s="163">
        <v>6</v>
      </c>
      <c r="C156" s="174" t="s">
        <v>687</v>
      </c>
      <c r="D156" s="163">
        <v>2001</v>
      </c>
      <c r="E156" s="163" t="s">
        <v>717</v>
      </c>
      <c r="F156" s="176">
        <v>25</v>
      </c>
      <c r="G156" s="163">
        <v>6</v>
      </c>
      <c r="H156" s="6">
        <v>38</v>
      </c>
    </row>
    <row r="157" spans="2:8" ht="15">
      <c r="B157" s="163">
        <v>7</v>
      </c>
      <c r="C157" s="174" t="s">
        <v>688</v>
      </c>
      <c r="D157" s="163">
        <v>2001</v>
      </c>
      <c r="E157" s="163" t="s">
        <v>604</v>
      </c>
      <c r="F157" s="176">
        <v>25.53</v>
      </c>
      <c r="G157" s="163">
        <v>7</v>
      </c>
      <c r="H157" s="6">
        <v>36</v>
      </c>
    </row>
    <row r="158" spans="2:8" ht="15">
      <c r="B158" s="163">
        <v>8</v>
      </c>
      <c r="C158" s="174" t="s">
        <v>689</v>
      </c>
      <c r="D158" s="163">
        <v>2001</v>
      </c>
      <c r="E158" s="163" t="s">
        <v>717</v>
      </c>
      <c r="F158" s="176">
        <v>26.06</v>
      </c>
      <c r="G158" s="163">
        <v>8</v>
      </c>
      <c r="H158" s="6">
        <v>34</v>
      </c>
    </row>
    <row r="159" spans="2:8" ht="15">
      <c r="B159" s="163">
        <v>9</v>
      </c>
      <c r="C159" s="174" t="s">
        <v>692</v>
      </c>
      <c r="D159" s="163">
        <v>2001</v>
      </c>
      <c r="E159" s="163" t="s">
        <v>680</v>
      </c>
      <c r="F159" s="176">
        <v>28.22</v>
      </c>
      <c r="G159" s="163">
        <v>9</v>
      </c>
      <c r="H159" s="6">
        <v>32</v>
      </c>
    </row>
    <row r="160" spans="2:8" ht="15">
      <c r="B160" s="163">
        <v>10</v>
      </c>
      <c r="C160" s="174" t="s">
        <v>179</v>
      </c>
      <c r="D160" s="163">
        <v>2002</v>
      </c>
      <c r="E160" s="163" t="s">
        <v>604</v>
      </c>
      <c r="F160" s="176">
        <v>31.52</v>
      </c>
      <c r="G160" s="163">
        <v>10</v>
      </c>
      <c r="H160" s="6">
        <v>31</v>
      </c>
    </row>
    <row r="162" spans="3:6" ht="15">
      <c r="C162" s="38" t="s">
        <v>6</v>
      </c>
      <c r="D162" s="38" t="s">
        <v>20</v>
      </c>
      <c r="E162" s="38" t="s">
        <v>15</v>
      </c>
      <c r="F162" s="177" t="s">
        <v>189</v>
      </c>
    </row>
    <row r="163" spans="2:8" s="122" customFormat="1" ht="15.75">
      <c r="B163" s="175" t="s">
        <v>578</v>
      </c>
      <c r="C163" s="175" t="s">
        <v>55</v>
      </c>
      <c r="D163" s="175" t="s">
        <v>711</v>
      </c>
      <c r="E163" s="175" t="s">
        <v>712</v>
      </c>
      <c r="F163" s="175" t="s">
        <v>112</v>
      </c>
      <c r="G163" s="175" t="s">
        <v>0</v>
      </c>
      <c r="H163" s="39" t="s">
        <v>60</v>
      </c>
    </row>
    <row r="164" spans="2:8" ht="15">
      <c r="B164" s="163">
        <v>1</v>
      </c>
      <c r="C164" s="174" t="s">
        <v>698</v>
      </c>
      <c r="D164" s="163">
        <v>1999</v>
      </c>
      <c r="E164" s="163" t="s">
        <v>720</v>
      </c>
      <c r="F164" s="176">
        <v>20.53</v>
      </c>
      <c r="G164" s="163">
        <v>1</v>
      </c>
      <c r="H164" s="6">
        <v>60</v>
      </c>
    </row>
    <row r="165" spans="2:8" ht="15">
      <c r="B165" s="163">
        <v>2</v>
      </c>
      <c r="C165" s="174" t="s">
        <v>225</v>
      </c>
      <c r="D165" s="163">
        <v>1999</v>
      </c>
      <c r="E165" s="163" t="s">
        <v>582</v>
      </c>
      <c r="F165" s="176">
        <v>21.17</v>
      </c>
      <c r="G165" s="163">
        <v>2</v>
      </c>
      <c r="H165" s="6">
        <v>54</v>
      </c>
    </row>
    <row r="166" spans="2:8" ht="15">
      <c r="B166" s="163">
        <v>3</v>
      </c>
      <c r="C166" s="174" t="s">
        <v>699</v>
      </c>
      <c r="D166" s="163">
        <v>1999</v>
      </c>
      <c r="E166" s="163" t="s">
        <v>719</v>
      </c>
      <c r="F166" s="176">
        <v>22.15</v>
      </c>
      <c r="G166" s="163">
        <v>3</v>
      </c>
      <c r="H166" s="6">
        <v>48</v>
      </c>
    </row>
    <row r="167" spans="2:8" ht="15">
      <c r="B167" s="163">
        <v>4</v>
      </c>
      <c r="C167" s="174" t="s">
        <v>681</v>
      </c>
      <c r="D167" s="163">
        <v>2000</v>
      </c>
      <c r="E167" s="163" t="s">
        <v>682</v>
      </c>
      <c r="F167" s="176">
        <v>22.24</v>
      </c>
      <c r="G167" s="163">
        <v>4</v>
      </c>
      <c r="H167" s="6">
        <v>43</v>
      </c>
    </row>
    <row r="168" spans="2:8" ht="15">
      <c r="B168" s="163">
        <v>5</v>
      </c>
      <c r="C168" s="174" t="s">
        <v>702</v>
      </c>
      <c r="D168" s="163">
        <v>1999</v>
      </c>
      <c r="E168" s="163" t="s">
        <v>682</v>
      </c>
      <c r="F168" s="176">
        <v>23.22</v>
      </c>
      <c r="G168" s="163">
        <v>5</v>
      </c>
      <c r="H168" s="6">
        <v>40</v>
      </c>
    </row>
    <row r="169" spans="2:8" ht="15">
      <c r="B169" s="163">
        <v>6</v>
      </c>
      <c r="C169" s="174" t="s">
        <v>685</v>
      </c>
      <c r="D169" s="163">
        <v>2000</v>
      </c>
      <c r="E169" s="163" t="s">
        <v>680</v>
      </c>
      <c r="F169" s="176">
        <v>24.16</v>
      </c>
      <c r="G169" s="163">
        <v>6</v>
      </c>
      <c r="H169" s="6">
        <v>38</v>
      </c>
    </row>
    <row r="170" spans="2:8" ht="15">
      <c r="B170" s="163">
        <v>7</v>
      </c>
      <c r="C170" s="174" t="s">
        <v>690</v>
      </c>
      <c r="D170" s="163">
        <v>2000</v>
      </c>
      <c r="E170" s="163" t="s">
        <v>717</v>
      </c>
      <c r="F170" s="176">
        <v>26.3</v>
      </c>
      <c r="G170" s="163">
        <v>7</v>
      </c>
      <c r="H170" s="6">
        <v>36</v>
      </c>
    </row>
    <row r="171" spans="2:8" ht="15">
      <c r="B171" s="163">
        <v>8</v>
      </c>
      <c r="C171" s="174" t="s">
        <v>694</v>
      </c>
      <c r="D171" s="163">
        <v>2000</v>
      </c>
      <c r="E171" s="163" t="s">
        <v>680</v>
      </c>
      <c r="F171" s="176">
        <v>28.28</v>
      </c>
      <c r="G171" s="163">
        <v>8</v>
      </c>
      <c r="H171" s="6">
        <v>34</v>
      </c>
    </row>
    <row r="172" spans="2:8" ht="15">
      <c r="B172" s="163">
        <v>9</v>
      </c>
      <c r="C172" s="174" t="s">
        <v>696</v>
      </c>
      <c r="D172" s="163">
        <v>2000</v>
      </c>
      <c r="E172" s="163" t="s">
        <v>604</v>
      </c>
      <c r="F172" s="176">
        <v>31.05</v>
      </c>
      <c r="G172" s="163">
        <v>9</v>
      </c>
      <c r="H172" s="6">
        <v>32</v>
      </c>
    </row>
    <row r="173" spans="2:7" ht="15">
      <c r="B173" s="107"/>
      <c r="C173" s="111"/>
      <c r="D173" s="107"/>
      <c r="E173" s="107"/>
      <c r="F173" s="107"/>
      <c r="G173" s="107"/>
    </row>
    <row r="174" spans="2:7" ht="15">
      <c r="B174" s="107"/>
      <c r="C174" s="186" t="s">
        <v>7</v>
      </c>
      <c r="D174" s="187" t="s">
        <v>21</v>
      </c>
      <c r="E174" s="187" t="s">
        <v>22</v>
      </c>
      <c r="F174" s="177" t="s">
        <v>189</v>
      </c>
      <c r="G174" s="107"/>
    </row>
    <row r="175" spans="2:8" s="122" customFormat="1" ht="15.75">
      <c r="B175" s="175" t="s">
        <v>578</v>
      </c>
      <c r="C175" s="175" t="s">
        <v>55</v>
      </c>
      <c r="D175" s="175" t="s">
        <v>711</v>
      </c>
      <c r="E175" s="175" t="s">
        <v>712</v>
      </c>
      <c r="F175" s="175" t="s">
        <v>112</v>
      </c>
      <c r="G175" s="175" t="s">
        <v>0</v>
      </c>
      <c r="H175" s="39" t="s">
        <v>60</v>
      </c>
    </row>
    <row r="176" spans="2:8" ht="15">
      <c r="B176" s="163">
        <v>1</v>
      </c>
      <c r="C176" s="174" t="s">
        <v>226</v>
      </c>
      <c r="D176" s="163">
        <v>1998</v>
      </c>
      <c r="E176" s="163" t="s">
        <v>582</v>
      </c>
      <c r="F176" s="176" t="s">
        <v>700</v>
      </c>
      <c r="G176" s="163">
        <v>1</v>
      </c>
      <c r="H176" s="6">
        <v>60</v>
      </c>
    </row>
    <row r="177" spans="2:8" ht="15">
      <c r="B177" s="163">
        <v>2</v>
      </c>
      <c r="C177" s="174" t="s">
        <v>701</v>
      </c>
      <c r="D177" s="163">
        <v>1998</v>
      </c>
      <c r="E177" s="163" t="s">
        <v>582</v>
      </c>
      <c r="F177" s="176">
        <v>22.58</v>
      </c>
      <c r="G177" s="163">
        <v>2</v>
      </c>
      <c r="H177" s="6">
        <v>54</v>
      </c>
    </row>
    <row r="178" spans="2:8" ht="15">
      <c r="B178" s="163">
        <v>3</v>
      </c>
      <c r="C178" s="174" t="s">
        <v>703</v>
      </c>
      <c r="D178" s="163">
        <v>1998</v>
      </c>
      <c r="E178" s="163" t="s">
        <v>582</v>
      </c>
      <c r="F178" s="176">
        <v>25.33</v>
      </c>
      <c r="G178" s="163">
        <v>4</v>
      </c>
      <c r="H178" s="6">
        <v>43</v>
      </c>
    </row>
    <row r="180" spans="3:6" ht="15">
      <c r="C180" s="38" t="s">
        <v>9</v>
      </c>
      <c r="D180" s="38" t="s">
        <v>23</v>
      </c>
      <c r="E180" s="38" t="s">
        <v>24</v>
      </c>
      <c r="F180" s="177" t="s">
        <v>723</v>
      </c>
    </row>
    <row r="181" spans="2:8" s="122" customFormat="1" ht="15.75">
      <c r="B181" s="175" t="s">
        <v>578</v>
      </c>
      <c r="C181" s="175" t="s">
        <v>55</v>
      </c>
      <c r="D181" s="175" t="s">
        <v>711</v>
      </c>
      <c r="E181" s="175" t="s">
        <v>712</v>
      </c>
      <c r="F181" s="175" t="s">
        <v>112</v>
      </c>
      <c r="G181" s="175" t="s">
        <v>0</v>
      </c>
      <c r="H181" s="39" t="s">
        <v>60</v>
      </c>
    </row>
    <row r="182" spans="2:8" ht="15">
      <c r="B182" s="163">
        <v>1</v>
      </c>
      <c r="C182" s="174" t="s">
        <v>231</v>
      </c>
      <c r="D182" s="163">
        <v>1992</v>
      </c>
      <c r="E182" s="163" t="s">
        <v>614</v>
      </c>
      <c r="F182" s="176">
        <v>57.45</v>
      </c>
      <c r="G182" s="163">
        <v>1</v>
      </c>
      <c r="H182" s="6">
        <v>60</v>
      </c>
    </row>
    <row r="183" spans="2:8" ht="15">
      <c r="B183" s="163">
        <v>2</v>
      </c>
      <c r="C183" s="174" t="s">
        <v>708</v>
      </c>
      <c r="D183" s="163">
        <v>1990</v>
      </c>
      <c r="E183" s="163" t="s">
        <v>709</v>
      </c>
      <c r="F183" s="176">
        <v>73.09</v>
      </c>
      <c r="G183" s="163">
        <v>2</v>
      </c>
      <c r="H183" s="6">
        <v>54</v>
      </c>
    </row>
    <row r="184" spans="2:8" ht="15">
      <c r="B184" s="163">
        <v>3</v>
      </c>
      <c r="C184" s="174" t="s">
        <v>710</v>
      </c>
      <c r="D184" s="163">
        <v>1988</v>
      </c>
      <c r="E184" s="163" t="s">
        <v>721</v>
      </c>
      <c r="F184" s="176">
        <v>89.43</v>
      </c>
      <c r="G184" s="163">
        <v>3</v>
      </c>
      <c r="H184" s="6">
        <v>48</v>
      </c>
    </row>
    <row r="186" spans="3:6" ht="15">
      <c r="C186" s="186" t="s">
        <v>11</v>
      </c>
      <c r="D186" s="187" t="s">
        <v>8</v>
      </c>
      <c r="E186" s="187" t="s">
        <v>25</v>
      </c>
      <c r="F186" s="177" t="s">
        <v>189</v>
      </c>
    </row>
    <row r="187" spans="2:8" s="122" customFormat="1" ht="15.75">
      <c r="B187" s="175" t="s">
        <v>578</v>
      </c>
      <c r="C187" s="175" t="s">
        <v>55</v>
      </c>
      <c r="D187" s="175" t="s">
        <v>711</v>
      </c>
      <c r="E187" s="175" t="s">
        <v>712</v>
      </c>
      <c r="F187" s="175" t="s">
        <v>112</v>
      </c>
      <c r="G187" s="175" t="s">
        <v>0</v>
      </c>
      <c r="H187" s="39" t="s">
        <v>60</v>
      </c>
    </row>
    <row r="188" spans="2:8" ht="15">
      <c r="B188" s="163">
        <v>1</v>
      </c>
      <c r="C188" s="174" t="s">
        <v>704</v>
      </c>
      <c r="D188" s="163">
        <v>1980</v>
      </c>
      <c r="E188" s="163" t="s">
        <v>722</v>
      </c>
      <c r="F188" s="176">
        <v>27.11</v>
      </c>
      <c r="G188" s="163">
        <v>1</v>
      </c>
      <c r="H188" s="6">
        <v>60</v>
      </c>
    </row>
    <row r="189" spans="2:7" ht="15">
      <c r="B189" s="107"/>
      <c r="C189" s="172"/>
      <c r="D189" s="173"/>
      <c r="E189" s="173"/>
      <c r="F189" s="173"/>
      <c r="G189" s="173"/>
    </row>
    <row r="190" spans="3:6" ht="15">
      <c r="C190" s="38" t="s">
        <v>13</v>
      </c>
      <c r="D190" s="38" t="s">
        <v>10</v>
      </c>
      <c r="E190" s="38" t="s">
        <v>26</v>
      </c>
      <c r="F190" s="177" t="s">
        <v>189</v>
      </c>
    </row>
    <row r="191" spans="2:8" s="122" customFormat="1" ht="15.75">
      <c r="B191" s="175" t="s">
        <v>578</v>
      </c>
      <c r="C191" s="175" t="s">
        <v>55</v>
      </c>
      <c r="D191" s="175" t="s">
        <v>711</v>
      </c>
      <c r="E191" s="175" t="s">
        <v>712</v>
      </c>
      <c r="F191" s="175" t="s">
        <v>112</v>
      </c>
      <c r="G191" s="175" t="s">
        <v>0</v>
      </c>
      <c r="H191" s="39" t="s">
        <v>60</v>
      </c>
    </row>
    <row r="192" spans="2:8" ht="14.25" customHeight="1">
      <c r="B192" s="163">
        <v>1</v>
      </c>
      <c r="C192" s="174" t="s">
        <v>236</v>
      </c>
      <c r="D192" s="163">
        <v>1968</v>
      </c>
      <c r="E192" s="163" t="s">
        <v>705</v>
      </c>
      <c r="F192" s="176">
        <v>22.57</v>
      </c>
      <c r="G192" s="163">
        <v>1</v>
      </c>
      <c r="H192" s="6">
        <v>60</v>
      </c>
    </row>
    <row r="193" ht="14.25">
      <c r="E193" s="166"/>
    </row>
    <row r="194" spans="3:6" ht="15">
      <c r="C194" s="186" t="s">
        <v>27</v>
      </c>
      <c r="D194" s="187" t="s">
        <v>12</v>
      </c>
      <c r="E194" s="187" t="s">
        <v>28</v>
      </c>
      <c r="F194" s="177" t="s">
        <v>189</v>
      </c>
    </row>
    <row r="195" spans="2:8" s="122" customFormat="1" ht="15.75">
      <c r="B195" s="175" t="s">
        <v>578</v>
      </c>
      <c r="C195" s="175" t="s">
        <v>55</v>
      </c>
      <c r="D195" s="175" t="s">
        <v>711</v>
      </c>
      <c r="E195" s="175" t="s">
        <v>712</v>
      </c>
      <c r="F195" s="175" t="s">
        <v>112</v>
      </c>
      <c r="G195" s="175" t="s">
        <v>0</v>
      </c>
      <c r="H195" s="39" t="s">
        <v>60</v>
      </c>
    </row>
    <row r="196" spans="2:8" ht="15">
      <c r="B196" s="163">
        <v>1</v>
      </c>
      <c r="C196" s="174" t="s">
        <v>706</v>
      </c>
      <c r="D196" s="163">
        <v>1965</v>
      </c>
      <c r="E196" s="163" t="s">
        <v>659</v>
      </c>
      <c r="F196" s="176">
        <v>27.28</v>
      </c>
      <c r="G196" s="163">
        <v>1</v>
      </c>
      <c r="H196" s="6">
        <v>60</v>
      </c>
    </row>
    <row r="197" spans="2:8" ht="15">
      <c r="B197" s="163">
        <v>2</v>
      </c>
      <c r="C197" s="174" t="s">
        <v>70</v>
      </c>
      <c r="D197" s="163">
        <v>1965</v>
      </c>
      <c r="E197" s="163" t="s">
        <v>707</v>
      </c>
      <c r="F197" s="176">
        <v>28.43</v>
      </c>
      <c r="G197" s="163">
        <v>2</v>
      </c>
      <c r="H197" s="6">
        <v>54</v>
      </c>
    </row>
    <row r="198" spans="2:8" ht="15">
      <c r="B198" s="163">
        <v>3</v>
      </c>
      <c r="C198" s="174" t="s">
        <v>238</v>
      </c>
      <c r="D198" s="163">
        <v>1958</v>
      </c>
      <c r="E198" s="163" t="s">
        <v>591</v>
      </c>
      <c r="F198" s="176">
        <v>25.16</v>
      </c>
      <c r="G198" s="163">
        <v>3</v>
      </c>
      <c r="H198" s="6">
        <v>48</v>
      </c>
    </row>
    <row r="199" spans="2:7" ht="15">
      <c r="B199" s="107"/>
      <c r="C199" s="172"/>
      <c r="D199" s="173"/>
      <c r="E199" s="173"/>
      <c r="F199" s="173"/>
      <c r="G199" s="173"/>
    </row>
    <row r="200" spans="3:5" ht="15">
      <c r="C200" s="38" t="s">
        <v>29</v>
      </c>
      <c r="D200" s="38" t="s">
        <v>14</v>
      </c>
      <c r="E200" s="38" t="s">
        <v>30</v>
      </c>
    </row>
    <row r="201" spans="2:7" s="122" customFormat="1" ht="14.25">
      <c r="B201" s="175" t="s">
        <v>578</v>
      </c>
      <c r="C201" s="175" t="s">
        <v>55</v>
      </c>
      <c r="D201" s="175" t="s">
        <v>711</v>
      </c>
      <c r="E201" s="175" t="s">
        <v>712</v>
      </c>
      <c r="F201" s="175" t="s">
        <v>112</v>
      </c>
      <c r="G201" s="175" t="s">
        <v>0</v>
      </c>
    </row>
  </sheetData>
  <sheetProtection/>
  <mergeCells count="3">
    <mergeCell ref="C2:F2"/>
    <mergeCell ref="C3:F3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IV139"/>
  <sheetViews>
    <sheetView zoomScalePageLayoutView="0" workbookViewId="0" topLeftCell="A79">
      <selection activeCell="C139" sqref="C139:H139"/>
    </sheetView>
  </sheetViews>
  <sheetFormatPr defaultColWidth="9.140625" defaultRowHeight="12.75"/>
  <cols>
    <col min="2" max="2" width="12.7109375" style="0" customWidth="1"/>
    <col min="3" max="3" width="21.00390625" style="0" customWidth="1"/>
    <col min="4" max="4" width="19.57421875" style="0" customWidth="1"/>
    <col min="5" max="5" width="21.421875" style="0" customWidth="1"/>
    <col min="6" max="6" width="19.57421875" style="0" customWidth="1"/>
    <col min="7" max="7" width="17.8515625" style="0" customWidth="1"/>
    <col min="8" max="8" width="13.00390625" style="0" customWidth="1"/>
    <col min="9" max="9" width="14.7109375" style="0" customWidth="1"/>
  </cols>
  <sheetData>
    <row r="2" spans="3:8" ht="21">
      <c r="C2" s="362" t="s">
        <v>443</v>
      </c>
      <c r="D2" s="362"/>
      <c r="E2" s="362"/>
      <c r="F2" s="362"/>
      <c r="G2" s="362"/>
      <c r="H2" s="362"/>
    </row>
    <row r="3" spans="3:8" ht="18.75">
      <c r="C3" s="139" t="s">
        <v>444</v>
      </c>
      <c r="D3" s="35"/>
      <c r="E3" s="113"/>
      <c r="F3" s="129" t="s">
        <v>445</v>
      </c>
      <c r="G3" s="113"/>
      <c r="H3" s="113"/>
    </row>
    <row r="4" spans="3:8" ht="18.75">
      <c r="C4" s="129" t="s">
        <v>80</v>
      </c>
      <c r="D4" s="35"/>
      <c r="E4" s="113"/>
      <c r="F4" s="363" t="s">
        <v>554</v>
      </c>
      <c r="G4" s="363"/>
      <c r="H4" s="363"/>
    </row>
    <row r="5" spans="3:8" ht="18.75">
      <c r="C5" s="364" t="s">
        <v>549</v>
      </c>
      <c r="D5" s="345"/>
      <c r="E5" s="345"/>
      <c r="F5" s="345"/>
      <c r="G5" s="345"/>
      <c r="H5" s="137"/>
    </row>
    <row r="6" spans="1:256" s="113" customFormat="1" ht="12.75">
      <c r="A6"/>
      <c r="B6" s="141" t="s">
        <v>550</v>
      </c>
      <c r="C6" s="87" t="s">
        <v>35</v>
      </c>
      <c r="D6" s="87" t="s">
        <v>446</v>
      </c>
      <c r="E6" s="87" t="s">
        <v>447</v>
      </c>
      <c r="F6" s="87" t="s">
        <v>37</v>
      </c>
      <c r="G6" s="87" t="s">
        <v>448</v>
      </c>
      <c r="H6" s="87" t="s"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8" ht="12.75">
      <c r="B7" s="123">
        <v>1</v>
      </c>
      <c r="C7" s="124" t="s">
        <v>449</v>
      </c>
      <c r="D7" s="124" t="s">
        <v>450</v>
      </c>
      <c r="E7" s="123">
        <v>1981</v>
      </c>
      <c r="F7" s="124" t="s">
        <v>38</v>
      </c>
      <c r="G7" s="123" t="s">
        <v>451</v>
      </c>
      <c r="H7" s="123">
        <v>1</v>
      </c>
    </row>
    <row r="8" spans="2:8" ht="12.75">
      <c r="B8" s="123">
        <v>2</v>
      </c>
      <c r="C8" s="124" t="s">
        <v>452</v>
      </c>
      <c r="D8" s="124" t="s">
        <v>453</v>
      </c>
      <c r="E8" s="123">
        <v>1986</v>
      </c>
      <c r="F8" s="124" t="s">
        <v>196</v>
      </c>
      <c r="G8" s="123" t="s">
        <v>454</v>
      </c>
      <c r="H8" s="123">
        <v>2</v>
      </c>
    </row>
    <row r="9" spans="2:8" ht="12.75">
      <c r="B9" s="123">
        <v>3</v>
      </c>
      <c r="C9" s="124" t="s">
        <v>455</v>
      </c>
      <c r="D9" s="124" t="s">
        <v>456</v>
      </c>
      <c r="E9" s="123">
        <v>1956</v>
      </c>
      <c r="F9" s="124" t="s">
        <v>457</v>
      </c>
      <c r="G9" s="123" t="s">
        <v>458</v>
      </c>
      <c r="H9" s="123">
        <v>3</v>
      </c>
    </row>
    <row r="10" spans="2:8" ht="12.75">
      <c r="B10" s="87">
        <v>4</v>
      </c>
      <c r="C10" s="125" t="s">
        <v>459</v>
      </c>
      <c r="D10" s="125" t="s">
        <v>460</v>
      </c>
      <c r="E10" s="126">
        <v>1988</v>
      </c>
      <c r="F10" s="125" t="s">
        <v>38</v>
      </c>
      <c r="G10" s="126" t="s">
        <v>461</v>
      </c>
      <c r="H10" s="87">
        <v>4</v>
      </c>
    </row>
    <row r="11" spans="2:8" ht="12.75">
      <c r="B11" s="87">
        <v>5</v>
      </c>
      <c r="C11" s="125" t="s">
        <v>462</v>
      </c>
      <c r="D11" s="125" t="s">
        <v>463</v>
      </c>
      <c r="E11" s="126">
        <v>1977</v>
      </c>
      <c r="F11" s="125" t="s">
        <v>464</v>
      </c>
      <c r="G11" s="126" t="s">
        <v>465</v>
      </c>
      <c r="H11" s="87">
        <v>5</v>
      </c>
    </row>
    <row r="12" spans="2:8" ht="12.75">
      <c r="B12" s="87">
        <v>6</v>
      </c>
      <c r="C12" s="125" t="s">
        <v>466</v>
      </c>
      <c r="D12" s="125" t="s">
        <v>467</v>
      </c>
      <c r="E12" s="126">
        <v>1996</v>
      </c>
      <c r="F12" s="125" t="s">
        <v>38</v>
      </c>
      <c r="G12" s="126" t="s">
        <v>468</v>
      </c>
      <c r="H12" s="87">
        <v>6</v>
      </c>
    </row>
    <row r="13" spans="2:8" ht="12.75">
      <c r="B13" s="87">
        <v>7</v>
      </c>
      <c r="C13" s="125" t="s">
        <v>469</v>
      </c>
      <c r="D13" s="125" t="s">
        <v>470</v>
      </c>
      <c r="E13" s="126">
        <v>1961</v>
      </c>
      <c r="F13" s="125" t="s">
        <v>457</v>
      </c>
      <c r="G13" s="126" t="s">
        <v>471</v>
      </c>
      <c r="H13" s="87">
        <v>7</v>
      </c>
    </row>
    <row r="14" spans="2:8" ht="12.75">
      <c r="B14" s="87">
        <v>8</v>
      </c>
      <c r="C14" s="125" t="s">
        <v>472</v>
      </c>
      <c r="D14" s="125" t="s">
        <v>473</v>
      </c>
      <c r="E14" s="126">
        <v>1963</v>
      </c>
      <c r="F14" s="125" t="s">
        <v>457</v>
      </c>
      <c r="G14" s="126" t="s">
        <v>474</v>
      </c>
      <c r="H14" s="87">
        <v>8</v>
      </c>
    </row>
    <row r="15" spans="2:8" ht="12.75">
      <c r="B15" s="87">
        <v>9</v>
      </c>
      <c r="C15" s="125" t="s">
        <v>475</v>
      </c>
      <c r="D15" s="125" t="s">
        <v>476</v>
      </c>
      <c r="E15" s="126">
        <v>1988</v>
      </c>
      <c r="F15" s="125" t="s">
        <v>38</v>
      </c>
      <c r="G15" s="126" t="s">
        <v>477</v>
      </c>
      <c r="H15" s="87">
        <v>9</v>
      </c>
    </row>
    <row r="16" spans="2:8" ht="12.75">
      <c r="B16" s="87">
        <v>10</v>
      </c>
      <c r="C16" s="125" t="s">
        <v>478</v>
      </c>
      <c r="D16" s="125" t="s">
        <v>456</v>
      </c>
      <c r="E16" s="126">
        <v>1991</v>
      </c>
      <c r="F16" s="125" t="s">
        <v>45</v>
      </c>
      <c r="G16" s="126" t="s">
        <v>479</v>
      </c>
      <c r="H16" s="87">
        <v>10</v>
      </c>
    </row>
    <row r="17" spans="2:8" ht="12.75">
      <c r="B17" s="87">
        <v>11</v>
      </c>
      <c r="C17" s="125" t="s">
        <v>480</v>
      </c>
      <c r="D17" s="125" t="s">
        <v>481</v>
      </c>
      <c r="E17" s="126">
        <v>1953</v>
      </c>
      <c r="F17" s="125" t="s">
        <v>38</v>
      </c>
      <c r="G17" s="126" t="s">
        <v>482</v>
      </c>
      <c r="H17" s="87">
        <v>11</v>
      </c>
    </row>
    <row r="18" spans="2:8" ht="12.75">
      <c r="B18" s="87">
        <v>12</v>
      </c>
      <c r="C18" s="125" t="s">
        <v>483</v>
      </c>
      <c r="D18" s="125" t="s">
        <v>484</v>
      </c>
      <c r="E18" s="126">
        <v>1970</v>
      </c>
      <c r="F18" s="125" t="s">
        <v>38</v>
      </c>
      <c r="G18" s="126" t="s">
        <v>485</v>
      </c>
      <c r="H18" s="87">
        <v>12</v>
      </c>
    </row>
    <row r="19" spans="2:8" ht="12.75">
      <c r="B19" s="87">
        <v>13</v>
      </c>
      <c r="C19" s="125" t="s">
        <v>486</v>
      </c>
      <c r="D19" s="125" t="s">
        <v>453</v>
      </c>
      <c r="E19" s="126">
        <v>1998</v>
      </c>
      <c r="F19" s="125" t="s">
        <v>38</v>
      </c>
      <c r="G19" s="126" t="s">
        <v>487</v>
      </c>
      <c r="H19" s="87">
        <v>13</v>
      </c>
    </row>
    <row r="20" spans="2:8" ht="12.75">
      <c r="B20" s="87">
        <v>14</v>
      </c>
      <c r="C20" s="125" t="s">
        <v>488</v>
      </c>
      <c r="D20" s="125" t="s">
        <v>473</v>
      </c>
      <c r="E20" s="126">
        <v>1997</v>
      </c>
      <c r="F20" s="125" t="s">
        <v>38</v>
      </c>
      <c r="G20" s="126" t="s">
        <v>489</v>
      </c>
      <c r="H20" s="87">
        <v>14</v>
      </c>
    </row>
    <row r="21" spans="2:8" ht="12.75">
      <c r="B21" s="87">
        <v>15</v>
      </c>
      <c r="C21" s="125" t="s">
        <v>490</v>
      </c>
      <c r="D21" s="125" t="s">
        <v>491</v>
      </c>
      <c r="E21" s="126">
        <v>1987</v>
      </c>
      <c r="F21" s="125" t="s">
        <v>43</v>
      </c>
      <c r="G21" s="126" t="s">
        <v>492</v>
      </c>
      <c r="H21" s="87">
        <v>15</v>
      </c>
    </row>
    <row r="22" spans="2:8" ht="12.75">
      <c r="B22" s="87">
        <v>16</v>
      </c>
      <c r="C22" s="125" t="s">
        <v>493</v>
      </c>
      <c r="D22" s="125" t="s">
        <v>494</v>
      </c>
      <c r="E22" s="126">
        <v>1995</v>
      </c>
      <c r="F22" s="125" t="s">
        <v>41</v>
      </c>
      <c r="G22" s="126" t="s">
        <v>495</v>
      </c>
      <c r="H22" s="87">
        <v>16</v>
      </c>
    </row>
    <row r="23" spans="2:8" ht="12.75">
      <c r="B23" s="87">
        <v>17</v>
      </c>
      <c r="C23" s="125" t="s">
        <v>496</v>
      </c>
      <c r="D23" s="125" t="s">
        <v>497</v>
      </c>
      <c r="E23" s="126">
        <v>1983</v>
      </c>
      <c r="F23" s="125" t="s">
        <v>38</v>
      </c>
      <c r="G23" s="126" t="s">
        <v>498</v>
      </c>
      <c r="H23" s="87">
        <v>17</v>
      </c>
    </row>
    <row r="24" spans="2:8" ht="12.75">
      <c r="B24" s="87">
        <v>18</v>
      </c>
      <c r="C24" s="125" t="s">
        <v>499</v>
      </c>
      <c r="D24" s="125" t="s">
        <v>463</v>
      </c>
      <c r="E24" s="126">
        <v>1998</v>
      </c>
      <c r="F24" s="125" t="s">
        <v>41</v>
      </c>
      <c r="G24" s="126" t="s">
        <v>500</v>
      </c>
      <c r="H24" s="87">
        <v>18</v>
      </c>
    </row>
    <row r="25" spans="2:8" ht="12.75">
      <c r="B25" s="87">
        <v>19</v>
      </c>
      <c r="C25" s="125" t="s">
        <v>501</v>
      </c>
      <c r="D25" s="125" t="s">
        <v>494</v>
      </c>
      <c r="E25" s="126">
        <v>1971</v>
      </c>
      <c r="F25" s="125" t="s">
        <v>43</v>
      </c>
      <c r="G25" s="126" t="s">
        <v>502</v>
      </c>
      <c r="H25" s="87">
        <v>19</v>
      </c>
    </row>
    <row r="26" spans="2:8" ht="12.75">
      <c r="B26" s="87">
        <v>20</v>
      </c>
      <c r="C26" s="125" t="s">
        <v>503</v>
      </c>
      <c r="D26" s="125" t="s">
        <v>504</v>
      </c>
      <c r="E26" s="126">
        <v>1961</v>
      </c>
      <c r="F26" s="125" t="s">
        <v>38</v>
      </c>
      <c r="G26" s="126" t="s">
        <v>505</v>
      </c>
      <c r="H26" s="87">
        <v>20</v>
      </c>
    </row>
    <row r="27" spans="2:8" ht="12.75">
      <c r="B27" s="87">
        <v>21</v>
      </c>
      <c r="C27" s="125" t="s">
        <v>506</v>
      </c>
      <c r="D27" s="125" t="s">
        <v>507</v>
      </c>
      <c r="E27" s="126">
        <v>1961</v>
      </c>
      <c r="F27" s="125" t="s">
        <v>38</v>
      </c>
      <c r="G27" s="126" t="s">
        <v>508</v>
      </c>
      <c r="H27" s="87">
        <v>21</v>
      </c>
    </row>
    <row r="28" spans="2:8" ht="12.75">
      <c r="B28" s="87">
        <v>22</v>
      </c>
      <c r="C28" s="125" t="s">
        <v>509</v>
      </c>
      <c r="D28" s="125" t="s">
        <v>510</v>
      </c>
      <c r="E28" s="126">
        <v>1952</v>
      </c>
      <c r="F28" s="127" t="s">
        <v>51</v>
      </c>
      <c r="G28" s="126" t="s">
        <v>511</v>
      </c>
      <c r="H28" s="87">
        <v>22</v>
      </c>
    </row>
    <row r="29" spans="2:8" ht="12.75">
      <c r="B29" s="87">
        <v>23</v>
      </c>
      <c r="C29" s="125" t="s">
        <v>512</v>
      </c>
      <c r="D29" s="125" t="s">
        <v>504</v>
      </c>
      <c r="E29" s="126">
        <v>1957</v>
      </c>
      <c r="F29" s="86" t="s">
        <v>50</v>
      </c>
      <c r="G29" s="126" t="s">
        <v>513</v>
      </c>
      <c r="H29" s="87">
        <v>23</v>
      </c>
    </row>
    <row r="30" spans="2:8" ht="12.75">
      <c r="B30" s="87">
        <v>24</v>
      </c>
      <c r="C30" s="125" t="s">
        <v>514</v>
      </c>
      <c r="D30" s="125" t="s">
        <v>515</v>
      </c>
      <c r="E30" s="126">
        <v>1998</v>
      </c>
      <c r="F30" s="125" t="s">
        <v>41</v>
      </c>
      <c r="G30" s="126" t="s">
        <v>516</v>
      </c>
      <c r="H30" s="87">
        <v>24</v>
      </c>
    </row>
    <row r="31" spans="2:8" ht="12.75">
      <c r="B31" s="87">
        <v>25</v>
      </c>
      <c r="C31" s="125" t="s">
        <v>517</v>
      </c>
      <c r="D31" s="125" t="s">
        <v>481</v>
      </c>
      <c r="E31" s="126">
        <v>1985</v>
      </c>
      <c r="F31" s="125" t="s">
        <v>518</v>
      </c>
      <c r="G31" s="126" t="s">
        <v>519</v>
      </c>
      <c r="H31" s="87">
        <v>25</v>
      </c>
    </row>
    <row r="32" spans="2:8" ht="12.75">
      <c r="B32" s="87">
        <v>26</v>
      </c>
      <c r="C32" s="125" t="s">
        <v>520</v>
      </c>
      <c r="D32" s="125" t="s">
        <v>521</v>
      </c>
      <c r="E32" s="126">
        <v>1985</v>
      </c>
      <c r="F32" s="125" t="s">
        <v>518</v>
      </c>
      <c r="G32" s="126" t="s">
        <v>522</v>
      </c>
      <c r="H32" s="87">
        <v>26</v>
      </c>
    </row>
    <row r="33" spans="2:8" ht="12.75">
      <c r="B33" s="87">
        <v>27</v>
      </c>
      <c r="C33" s="125" t="s">
        <v>523</v>
      </c>
      <c r="D33" s="125" t="s">
        <v>524</v>
      </c>
      <c r="E33" s="126">
        <v>1999</v>
      </c>
      <c r="F33" s="125" t="s">
        <v>38</v>
      </c>
      <c r="G33" s="126" t="s">
        <v>525</v>
      </c>
      <c r="H33" s="87">
        <v>27</v>
      </c>
    </row>
    <row r="34" spans="2:8" ht="12.75">
      <c r="B34" s="113"/>
      <c r="C34" s="145"/>
      <c r="D34" s="145"/>
      <c r="E34" s="146"/>
      <c r="F34" s="145"/>
      <c r="G34" s="146"/>
      <c r="H34" s="113"/>
    </row>
    <row r="35" spans="2:8" ht="18.75">
      <c r="B35" s="128"/>
      <c r="C35" s="129" t="s">
        <v>79</v>
      </c>
      <c r="D35" s="129"/>
      <c r="E35" s="129"/>
      <c r="F35" s="129" t="s">
        <v>553</v>
      </c>
      <c r="G35" s="129"/>
      <c r="H35" s="35"/>
    </row>
    <row r="36" spans="3:8" ht="18.75">
      <c r="C36" s="365" t="s">
        <v>549</v>
      </c>
      <c r="D36" s="366"/>
      <c r="E36" s="366"/>
      <c r="F36" s="366"/>
      <c r="G36" s="366"/>
      <c r="H36" s="137"/>
    </row>
    <row r="37" spans="1:256" s="113" customFormat="1" ht="15">
      <c r="A37"/>
      <c r="B37" s="130" t="s">
        <v>551</v>
      </c>
      <c r="C37" s="130" t="s">
        <v>35</v>
      </c>
      <c r="D37" s="130" t="s">
        <v>446</v>
      </c>
      <c r="E37" s="130" t="s">
        <v>36</v>
      </c>
      <c r="F37" s="130" t="s">
        <v>37</v>
      </c>
      <c r="G37" s="130" t="s">
        <v>526</v>
      </c>
      <c r="H37" s="130" t="s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8" ht="12.75">
      <c r="B38" s="87">
        <v>1</v>
      </c>
      <c r="C38" s="131" t="s">
        <v>527</v>
      </c>
      <c r="D38" s="132" t="s">
        <v>528</v>
      </c>
      <c r="E38" s="133">
        <v>1989</v>
      </c>
      <c r="F38" s="132" t="s">
        <v>38</v>
      </c>
      <c r="G38" s="87" t="s">
        <v>529</v>
      </c>
      <c r="H38" s="87">
        <v>1</v>
      </c>
    </row>
    <row r="39" spans="2:8" ht="12.75">
      <c r="B39" s="87">
        <v>2</v>
      </c>
      <c r="C39" s="131" t="s">
        <v>530</v>
      </c>
      <c r="D39" s="132" t="s">
        <v>528</v>
      </c>
      <c r="E39" s="133">
        <v>2002</v>
      </c>
      <c r="F39" s="132" t="s">
        <v>51</v>
      </c>
      <c r="G39" s="87" t="s">
        <v>531</v>
      </c>
      <c r="H39" s="87">
        <v>2</v>
      </c>
    </row>
    <row r="40" spans="2:8" ht="12.75">
      <c r="B40" s="87">
        <v>3</v>
      </c>
      <c r="C40" s="134" t="s">
        <v>532</v>
      </c>
      <c r="D40" s="134" t="s">
        <v>533</v>
      </c>
      <c r="E40" s="133">
        <v>1994</v>
      </c>
      <c r="F40" s="132" t="s">
        <v>38</v>
      </c>
      <c r="G40" s="87" t="s">
        <v>534</v>
      </c>
      <c r="H40" s="87">
        <v>3</v>
      </c>
    </row>
    <row r="41" spans="2:8" ht="12.75">
      <c r="B41" s="87">
        <v>4</v>
      </c>
      <c r="C41" s="138" t="s">
        <v>552</v>
      </c>
      <c r="D41" s="135" t="s">
        <v>535</v>
      </c>
      <c r="E41" s="87">
        <v>1980</v>
      </c>
      <c r="F41" s="140" t="s">
        <v>555</v>
      </c>
      <c r="G41" s="136" t="s">
        <v>536</v>
      </c>
      <c r="H41" s="87">
        <v>4</v>
      </c>
    </row>
    <row r="42" spans="2:8" ht="12.75">
      <c r="B42" s="87">
        <v>5</v>
      </c>
      <c r="C42" s="86" t="s">
        <v>537</v>
      </c>
      <c r="D42" s="86" t="s">
        <v>538</v>
      </c>
      <c r="E42" s="87">
        <v>1984</v>
      </c>
      <c r="F42" s="127" t="s">
        <v>38</v>
      </c>
      <c r="G42" s="136" t="s">
        <v>539</v>
      </c>
      <c r="H42" s="87">
        <v>5</v>
      </c>
    </row>
    <row r="43" spans="2:8" ht="12.75">
      <c r="B43" s="87">
        <v>6</v>
      </c>
      <c r="C43" s="86" t="s">
        <v>540</v>
      </c>
      <c r="D43" s="86" t="s">
        <v>541</v>
      </c>
      <c r="E43" s="87">
        <v>1997</v>
      </c>
      <c r="F43" s="127" t="s">
        <v>38</v>
      </c>
      <c r="G43" s="136" t="s">
        <v>542</v>
      </c>
      <c r="H43" s="87">
        <v>6</v>
      </c>
    </row>
    <row r="44" spans="2:8" ht="12.75">
      <c r="B44" s="87">
        <v>7</v>
      </c>
      <c r="C44" s="86" t="s">
        <v>543</v>
      </c>
      <c r="D44" s="86" t="s">
        <v>544</v>
      </c>
      <c r="E44" s="136">
        <v>1961</v>
      </c>
      <c r="F44" s="127" t="s">
        <v>38</v>
      </c>
      <c r="G44" s="136" t="s">
        <v>545</v>
      </c>
      <c r="H44" s="87">
        <v>7</v>
      </c>
    </row>
    <row r="45" spans="2:8" ht="12.75">
      <c r="B45" s="87">
        <v>8</v>
      </c>
      <c r="C45" s="86" t="s">
        <v>546</v>
      </c>
      <c r="D45" s="86" t="s">
        <v>547</v>
      </c>
      <c r="E45" s="136">
        <v>1954</v>
      </c>
      <c r="F45" s="127" t="s">
        <v>38</v>
      </c>
      <c r="G45" s="136" t="s">
        <v>548</v>
      </c>
      <c r="H45" s="87">
        <v>8</v>
      </c>
    </row>
    <row r="47" spans="3:5" ht="20.25">
      <c r="C47" s="179" t="s">
        <v>114</v>
      </c>
      <c r="D47" s="179"/>
      <c r="E47" s="179"/>
    </row>
    <row r="49" spans="2:5" ht="15">
      <c r="B49" s="38" t="s">
        <v>81</v>
      </c>
      <c r="C49" s="38" t="s">
        <v>76</v>
      </c>
      <c r="D49" s="38" t="s">
        <v>16</v>
      </c>
      <c r="E49" s="38" t="s">
        <v>17</v>
      </c>
    </row>
    <row r="50" spans="2:8" ht="15.75">
      <c r="B50" s="29" t="s">
        <v>54</v>
      </c>
      <c r="C50" s="29" t="s">
        <v>55</v>
      </c>
      <c r="D50" s="29" t="s">
        <v>56</v>
      </c>
      <c r="E50" s="29" t="s">
        <v>57</v>
      </c>
      <c r="F50" s="29" t="s">
        <v>58</v>
      </c>
      <c r="G50" s="29" t="s">
        <v>59</v>
      </c>
      <c r="H50" s="158" t="s">
        <v>60</v>
      </c>
    </row>
    <row r="51" ht="15.75">
      <c r="B51" s="23"/>
    </row>
    <row r="52" spans="2:5" ht="15">
      <c r="B52" s="38" t="s">
        <v>82</v>
      </c>
      <c r="C52" s="38" t="s">
        <v>78</v>
      </c>
      <c r="D52" s="38" t="s">
        <v>18</v>
      </c>
      <c r="E52" s="38" t="s">
        <v>19</v>
      </c>
    </row>
    <row r="53" spans="2:8" ht="15.75">
      <c r="B53" s="29" t="s">
        <v>54</v>
      </c>
      <c r="C53" s="29" t="s">
        <v>55</v>
      </c>
      <c r="D53" s="29" t="s">
        <v>56</v>
      </c>
      <c r="E53" s="29" t="s">
        <v>57</v>
      </c>
      <c r="F53" s="29" t="s">
        <v>58</v>
      </c>
      <c r="G53" s="29" t="s">
        <v>59</v>
      </c>
      <c r="H53" s="158" t="s">
        <v>60</v>
      </c>
    </row>
    <row r="54" ht="15.75">
      <c r="B54" s="24"/>
    </row>
    <row r="55" spans="2:5" ht="15">
      <c r="B55" s="38" t="s">
        <v>84</v>
      </c>
      <c r="C55" s="38" t="s">
        <v>78</v>
      </c>
      <c r="D55" s="38" t="s">
        <v>20</v>
      </c>
      <c r="E55" s="38" t="s">
        <v>15</v>
      </c>
    </row>
    <row r="56" spans="2:8" ht="15.75">
      <c r="B56" s="29" t="s">
        <v>54</v>
      </c>
      <c r="C56" s="29" t="s">
        <v>55</v>
      </c>
      <c r="D56" s="29" t="s">
        <v>56</v>
      </c>
      <c r="E56" s="29" t="s">
        <v>57</v>
      </c>
      <c r="F56" s="29" t="s">
        <v>58</v>
      </c>
      <c r="G56" s="29" t="s">
        <v>59</v>
      </c>
      <c r="H56" s="158" t="s">
        <v>60</v>
      </c>
    </row>
    <row r="57" spans="1:256" s="162" customFormat="1" ht="15">
      <c r="A57" s="2"/>
      <c r="B57" s="159">
        <v>1</v>
      </c>
      <c r="C57" s="160" t="s">
        <v>573</v>
      </c>
      <c r="D57" s="161">
        <v>1999</v>
      </c>
      <c r="E57" s="160" t="s">
        <v>38</v>
      </c>
      <c r="F57" s="161" t="s">
        <v>525</v>
      </c>
      <c r="G57" s="163">
        <v>1</v>
      </c>
      <c r="H57" s="6">
        <v>60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:8" ht="12.75">
      <c r="B58" s="142"/>
      <c r="C58" s="143"/>
      <c r="D58" s="143"/>
      <c r="E58" s="144"/>
      <c r="F58" s="145"/>
      <c r="G58" s="146"/>
      <c r="H58" s="113"/>
    </row>
    <row r="59" spans="2:5" ht="15">
      <c r="B59" s="38" t="s">
        <v>85</v>
      </c>
      <c r="C59" s="38" t="s">
        <v>78</v>
      </c>
      <c r="D59" s="38" t="s">
        <v>21</v>
      </c>
      <c r="E59" s="38" t="s">
        <v>22</v>
      </c>
    </row>
    <row r="60" spans="2:8" ht="15.75">
      <c r="B60" s="29" t="s">
        <v>54</v>
      </c>
      <c r="C60" s="29" t="s">
        <v>55</v>
      </c>
      <c r="D60" s="29" t="s">
        <v>56</v>
      </c>
      <c r="E60" s="29" t="s">
        <v>57</v>
      </c>
      <c r="F60" s="29" t="s">
        <v>58</v>
      </c>
      <c r="G60" s="29" t="s">
        <v>59</v>
      </c>
      <c r="H60" s="158" t="s">
        <v>60</v>
      </c>
    </row>
    <row r="61" spans="1:256" s="162" customFormat="1" ht="15">
      <c r="A61" s="2"/>
      <c r="B61" s="159">
        <v>1</v>
      </c>
      <c r="C61" s="160" t="s">
        <v>571</v>
      </c>
      <c r="D61" s="161">
        <v>1998</v>
      </c>
      <c r="E61" s="160" t="s">
        <v>38</v>
      </c>
      <c r="F61" s="161" t="s">
        <v>487</v>
      </c>
      <c r="G61" s="163">
        <v>1</v>
      </c>
      <c r="H61" s="6">
        <v>60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62" customFormat="1" ht="15">
      <c r="A62" s="2"/>
      <c r="B62" s="159">
        <v>2</v>
      </c>
      <c r="C62" s="160" t="s">
        <v>391</v>
      </c>
      <c r="D62" s="161">
        <v>1997</v>
      </c>
      <c r="E62" s="160" t="s">
        <v>38</v>
      </c>
      <c r="F62" s="161" t="s">
        <v>489</v>
      </c>
      <c r="G62" s="163">
        <v>2</v>
      </c>
      <c r="H62" s="6">
        <v>54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62" customFormat="1" ht="15">
      <c r="A63" s="2"/>
      <c r="B63" s="159">
        <v>3</v>
      </c>
      <c r="C63" s="160" t="s">
        <v>390</v>
      </c>
      <c r="D63" s="161">
        <v>1998</v>
      </c>
      <c r="E63" s="160" t="s">
        <v>41</v>
      </c>
      <c r="F63" s="161" t="s">
        <v>500</v>
      </c>
      <c r="G63" s="163">
        <v>3</v>
      </c>
      <c r="H63" s="6">
        <v>48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62" customFormat="1" ht="15">
      <c r="A64" s="2"/>
      <c r="B64" s="159">
        <v>4</v>
      </c>
      <c r="C64" s="160" t="s">
        <v>572</v>
      </c>
      <c r="D64" s="161">
        <v>1998</v>
      </c>
      <c r="E64" s="160" t="s">
        <v>41</v>
      </c>
      <c r="F64" s="161" t="s">
        <v>516</v>
      </c>
      <c r="G64" s="163">
        <v>4</v>
      </c>
      <c r="H64" s="6">
        <v>43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6" spans="2:5" ht="15">
      <c r="B66" s="38" t="s">
        <v>87</v>
      </c>
      <c r="C66" s="38" t="s">
        <v>78</v>
      </c>
      <c r="D66" s="38" t="s">
        <v>23</v>
      </c>
      <c r="E66" s="38" t="s">
        <v>24</v>
      </c>
    </row>
    <row r="67" spans="2:8" ht="15.75">
      <c r="B67" s="29" t="s">
        <v>54</v>
      </c>
      <c r="C67" s="29" t="s">
        <v>55</v>
      </c>
      <c r="D67" s="29" t="s">
        <v>56</v>
      </c>
      <c r="E67" s="29" t="s">
        <v>57</v>
      </c>
      <c r="F67" s="29" t="s">
        <v>58</v>
      </c>
      <c r="G67" s="29" t="s">
        <v>59</v>
      </c>
      <c r="H67" s="158" t="s">
        <v>60</v>
      </c>
    </row>
    <row r="68" spans="1:256" s="162" customFormat="1" ht="15">
      <c r="A68" s="2"/>
      <c r="B68" s="159">
        <v>1</v>
      </c>
      <c r="C68" s="160" t="s">
        <v>569</v>
      </c>
      <c r="D68" s="161">
        <v>1986</v>
      </c>
      <c r="E68" s="160" t="s">
        <v>196</v>
      </c>
      <c r="F68" s="161" t="s">
        <v>454</v>
      </c>
      <c r="G68" s="163">
        <v>1</v>
      </c>
      <c r="H68" s="6">
        <v>60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62" customFormat="1" ht="15">
      <c r="A69" s="2"/>
      <c r="B69" s="159">
        <v>2</v>
      </c>
      <c r="C69" s="160" t="s">
        <v>333</v>
      </c>
      <c r="D69" s="161">
        <v>1988</v>
      </c>
      <c r="E69" s="160" t="s">
        <v>38</v>
      </c>
      <c r="F69" s="161" t="s">
        <v>461</v>
      </c>
      <c r="G69" s="163">
        <v>2</v>
      </c>
      <c r="H69" s="6">
        <v>54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62" customFormat="1" ht="15">
      <c r="A70" s="2"/>
      <c r="B70" s="159">
        <v>3</v>
      </c>
      <c r="C70" s="160" t="s">
        <v>396</v>
      </c>
      <c r="D70" s="161">
        <v>1996</v>
      </c>
      <c r="E70" s="160" t="s">
        <v>38</v>
      </c>
      <c r="F70" s="161" t="s">
        <v>468</v>
      </c>
      <c r="G70" s="163">
        <v>3</v>
      </c>
      <c r="H70" s="6">
        <v>48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62" customFormat="1" ht="15">
      <c r="A71" s="2"/>
      <c r="B71" s="159">
        <v>4</v>
      </c>
      <c r="C71" s="160" t="s">
        <v>570</v>
      </c>
      <c r="D71" s="161">
        <v>1988</v>
      </c>
      <c r="E71" s="160" t="s">
        <v>38</v>
      </c>
      <c r="F71" s="161" t="s">
        <v>477</v>
      </c>
      <c r="G71" s="163">
        <v>4</v>
      </c>
      <c r="H71" s="6">
        <v>43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62" customFormat="1" ht="15">
      <c r="A72" s="2"/>
      <c r="B72" s="159">
        <v>5</v>
      </c>
      <c r="C72" s="160" t="s">
        <v>106</v>
      </c>
      <c r="D72" s="161">
        <v>1991</v>
      </c>
      <c r="E72" s="160" t="s">
        <v>45</v>
      </c>
      <c r="F72" s="161" t="s">
        <v>479</v>
      </c>
      <c r="G72" s="163">
        <v>5</v>
      </c>
      <c r="H72" s="6">
        <v>40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62" customFormat="1" ht="15">
      <c r="A73" s="2"/>
      <c r="B73" s="159">
        <v>6</v>
      </c>
      <c r="C73" s="160" t="s">
        <v>107</v>
      </c>
      <c r="D73" s="161">
        <v>1987</v>
      </c>
      <c r="E73" s="160" t="s">
        <v>43</v>
      </c>
      <c r="F73" s="161" t="s">
        <v>492</v>
      </c>
      <c r="G73" s="163">
        <v>6</v>
      </c>
      <c r="H73" s="6">
        <v>38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62" customFormat="1" ht="15">
      <c r="A74" s="2"/>
      <c r="B74" s="159">
        <v>7</v>
      </c>
      <c r="C74" s="160" t="s">
        <v>100</v>
      </c>
      <c r="D74" s="161">
        <v>1995</v>
      </c>
      <c r="E74" s="160" t="s">
        <v>41</v>
      </c>
      <c r="F74" s="161" t="s">
        <v>495</v>
      </c>
      <c r="G74" s="163">
        <v>7</v>
      </c>
      <c r="H74" s="6">
        <v>36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ht="15.75">
      <c r="B75" s="23"/>
    </row>
    <row r="76" spans="2:5" ht="15">
      <c r="B76" s="38" t="s">
        <v>88</v>
      </c>
      <c r="C76" s="38" t="s">
        <v>78</v>
      </c>
      <c r="D76" s="38" t="s">
        <v>8</v>
      </c>
      <c r="E76" s="38" t="s">
        <v>25</v>
      </c>
    </row>
    <row r="77" spans="2:8" ht="15.75">
      <c r="B77" s="29" t="s">
        <v>54</v>
      </c>
      <c r="C77" s="29" t="s">
        <v>55</v>
      </c>
      <c r="D77" s="29" t="s">
        <v>56</v>
      </c>
      <c r="E77" s="29" t="s">
        <v>57</v>
      </c>
      <c r="F77" s="29" t="s">
        <v>58</v>
      </c>
      <c r="G77" s="29" t="s">
        <v>59</v>
      </c>
      <c r="H77" s="158" t="s">
        <v>60</v>
      </c>
    </row>
    <row r="78" spans="1:256" s="162" customFormat="1" ht="15">
      <c r="A78" s="2"/>
      <c r="B78" s="159">
        <v>1</v>
      </c>
      <c r="C78" s="160" t="s">
        <v>66</v>
      </c>
      <c r="D78" s="161">
        <v>1981</v>
      </c>
      <c r="E78" s="160" t="s">
        <v>38</v>
      </c>
      <c r="F78" s="161" t="s">
        <v>451</v>
      </c>
      <c r="G78" s="163">
        <v>1</v>
      </c>
      <c r="H78" s="6">
        <v>60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62" customFormat="1" ht="15">
      <c r="A79" s="2"/>
      <c r="B79" s="159">
        <v>2</v>
      </c>
      <c r="C79" s="160" t="s">
        <v>99</v>
      </c>
      <c r="D79" s="161">
        <v>1977</v>
      </c>
      <c r="E79" s="160" t="s">
        <v>464</v>
      </c>
      <c r="F79" s="161" t="s">
        <v>465</v>
      </c>
      <c r="G79" s="163">
        <v>2</v>
      </c>
      <c r="H79" s="6">
        <v>54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62" customFormat="1" ht="15">
      <c r="A80" s="2"/>
      <c r="B80" s="159">
        <v>3</v>
      </c>
      <c r="C80" s="160" t="s">
        <v>566</v>
      </c>
      <c r="D80" s="161">
        <v>1983</v>
      </c>
      <c r="E80" s="160" t="s">
        <v>38</v>
      </c>
      <c r="F80" s="161" t="s">
        <v>498</v>
      </c>
      <c r="G80" s="163">
        <v>3</v>
      </c>
      <c r="H80" s="6">
        <v>48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62" customFormat="1" ht="15">
      <c r="A81" s="2"/>
      <c r="B81" s="159">
        <v>4</v>
      </c>
      <c r="C81" s="160" t="s">
        <v>567</v>
      </c>
      <c r="D81" s="161">
        <v>1985</v>
      </c>
      <c r="E81" s="160" t="s">
        <v>518</v>
      </c>
      <c r="F81" s="161" t="s">
        <v>519</v>
      </c>
      <c r="G81" s="163">
        <v>4</v>
      </c>
      <c r="H81" s="6">
        <v>43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62" customFormat="1" ht="15">
      <c r="A82" s="2"/>
      <c r="B82" s="159">
        <v>5</v>
      </c>
      <c r="C82" s="160" t="s">
        <v>568</v>
      </c>
      <c r="D82" s="161">
        <v>1985</v>
      </c>
      <c r="E82" s="160" t="s">
        <v>518</v>
      </c>
      <c r="F82" s="161" t="s">
        <v>522</v>
      </c>
      <c r="G82" s="163">
        <v>5</v>
      </c>
      <c r="H82" s="6">
        <v>40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2:8" ht="12.75">
      <c r="B83" s="142"/>
      <c r="C83" s="143"/>
      <c r="D83" s="143"/>
      <c r="E83" s="144"/>
      <c r="F83" s="145"/>
      <c r="G83" s="146"/>
      <c r="H83" s="113"/>
    </row>
    <row r="84" spans="2:5" ht="15">
      <c r="B84" s="38" t="s">
        <v>89</v>
      </c>
      <c r="C84" s="38" t="s">
        <v>78</v>
      </c>
      <c r="D84" s="38" t="s">
        <v>10</v>
      </c>
      <c r="E84" s="38" t="s">
        <v>26</v>
      </c>
    </row>
    <row r="85" spans="2:8" ht="15.75">
      <c r="B85" s="29" t="s">
        <v>54</v>
      </c>
      <c r="C85" s="29" t="s">
        <v>55</v>
      </c>
      <c r="D85" s="29" t="s">
        <v>56</v>
      </c>
      <c r="E85" s="29" t="s">
        <v>57</v>
      </c>
      <c r="F85" s="29" t="s">
        <v>58</v>
      </c>
      <c r="G85" s="29" t="s">
        <v>59</v>
      </c>
      <c r="H85" s="158" t="s">
        <v>60</v>
      </c>
    </row>
    <row r="86" spans="1:256" s="162" customFormat="1" ht="15">
      <c r="A86" s="2"/>
      <c r="B86" s="159">
        <v>1</v>
      </c>
      <c r="C86" s="160" t="s">
        <v>105</v>
      </c>
      <c r="D86" s="161">
        <v>1970</v>
      </c>
      <c r="E86" s="160" t="s">
        <v>38</v>
      </c>
      <c r="F86" s="161" t="s">
        <v>485</v>
      </c>
      <c r="G86" s="163">
        <v>1</v>
      </c>
      <c r="H86" s="6">
        <v>60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62" customFormat="1" ht="15">
      <c r="A87" s="2"/>
      <c r="B87" s="159">
        <v>2</v>
      </c>
      <c r="C87" s="160" t="s">
        <v>565</v>
      </c>
      <c r="D87" s="161">
        <v>1971</v>
      </c>
      <c r="E87" s="160" t="s">
        <v>43</v>
      </c>
      <c r="F87" s="161" t="s">
        <v>502</v>
      </c>
      <c r="G87" s="163">
        <v>2</v>
      </c>
      <c r="H87" s="6">
        <v>54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9" spans="2:5" ht="15">
      <c r="B89" s="38" t="s">
        <v>90</v>
      </c>
      <c r="C89" s="38" t="s">
        <v>80</v>
      </c>
      <c r="D89" s="38" t="s">
        <v>12</v>
      </c>
      <c r="E89" s="38" t="s">
        <v>28</v>
      </c>
    </row>
    <row r="90" spans="1:256" s="162" customFormat="1" ht="15">
      <c r="A90" s="2"/>
      <c r="B90" s="159" t="s">
        <v>54</v>
      </c>
      <c r="C90" s="160" t="s">
        <v>55</v>
      </c>
      <c r="D90" s="161" t="s">
        <v>56</v>
      </c>
      <c r="E90" s="160" t="s">
        <v>57</v>
      </c>
      <c r="F90" s="161" t="s">
        <v>58</v>
      </c>
      <c r="G90" s="161" t="s">
        <v>59</v>
      </c>
      <c r="H90" s="159" t="s">
        <v>60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62" customFormat="1" ht="15">
      <c r="A91" s="2"/>
      <c r="B91" s="159">
        <v>1</v>
      </c>
      <c r="C91" s="160" t="s">
        <v>73</v>
      </c>
      <c r="D91" s="161">
        <v>1956</v>
      </c>
      <c r="E91" s="160" t="s">
        <v>39</v>
      </c>
      <c r="F91" s="161" t="s">
        <v>458</v>
      </c>
      <c r="G91" s="163">
        <v>1</v>
      </c>
      <c r="H91" s="6">
        <v>60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62" customFormat="1" ht="15">
      <c r="A92" s="2"/>
      <c r="B92" s="159">
        <v>2</v>
      </c>
      <c r="C92" s="160" t="s">
        <v>103</v>
      </c>
      <c r="D92" s="161">
        <v>1961</v>
      </c>
      <c r="E92" s="160" t="s">
        <v>457</v>
      </c>
      <c r="F92" s="161" t="s">
        <v>471</v>
      </c>
      <c r="G92" s="163">
        <v>2</v>
      </c>
      <c r="H92" s="6">
        <v>54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62" customFormat="1" ht="15">
      <c r="A93" s="2"/>
      <c r="B93" s="159">
        <v>3</v>
      </c>
      <c r="C93" s="160" t="s">
        <v>71</v>
      </c>
      <c r="D93" s="161">
        <v>1963</v>
      </c>
      <c r="E93" s="160" t="s">
        <v>457</v>
      </c>
      <c r="F93" s="161" t="s">
        <v>474</v>
      </c>
      <c r="G93" s="163">
        <v>3</v>
      </c>
      <c r="H93" s="6">
        <v>48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62" customFormat="1" ht="15">
      <c r="A94" s="2"/>
      <c r="B94" s="159">
        <v>4</v>
      </c>
      <c r="C94" s="160" t="s">
        <v>563</v>
      </c>
      <c r="D94" s="161">
        <v>1961</v>
      </c>
      <c r="E94" s="160" t="s">
        <v>38</v>
      </c>
      <c r="F94" s="161" t="s">
        <v>505</v>
      </c>
      <c r="G94" s="163">
        <v>4</v>
      </c>
      <c r="H94" s="6">
        <v>43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62" customFormat="1" ht="15">
      <c r="A95" s="2"/>
      <c r="B95" s="159">
        <v>5</v>
      </c>
      <c r="C95" s="160" t="s">
        <v>564</v>
      </c>
      <c r="D95" s="161">
        <v>1961</v>
      </c>
      <c r="E95" s="160" t="s">
        <v>38</v>
      </c>
      <c r="F95" s="161" t="s">
        <v>508</v>
      </c>
      <c r="G95" s="163">
        <v>5</v>
      </c>
      <c r="H95" s="6">
        <v>40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62" customFormat="1" ht="15">
      <c r="A96" s="2"/>
      <c r="B96" s="159">
        <v>6</v>
      </c>
      <c r="C96" s="160" t="s">
        <v>72</v>
      </c>
      <c r="D96" s="161">
        <v>1957</v>
      </c>
      <c r="E96" s="160" t="s">
        <v>50</v>
      </c>
      <c r="F96" s="161" t="s">
        <v>513</v>
      </c>
      <c r="G96" s="163">
        <v>6</v>
      </c>
      <c r="H96" s="6">
        <v>38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2.75">
      <c r="A97" s="35"/>
      <c r="B97" s="113"/>
      <c r="C97" s="145"/>
      <c r="D97" s="145"/>
      <c r="E97" s="146"/>
      <c r="F97" s="35"/>
      <c r="G97" s="146"/>
      <c r="H97" s="113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</row>
    <row r="98" spans="2:5" ht="15">
      <c r="B98" s="164" t="s">
        <v>91</v>
      </c>
      <c r="C98" s="164" t="s">
        <v>80</v>
      </c>
      <c r="D98" s="164" t="s">
        <v>14</v>
      </c>
      <c r="E98" s="164" t="s">
        <v>30</v>
      </c>
    </row>
    <row r="99" spans="2:8" ht="15.75">
      <c r="B99" s="29" t="s">
        <v>54</v>
      </c>
      <c r="C99" s="29" t="s">
        <v>55</v>
      </c>
      <c r="D99" s="29" t="s">
        <v>56</v>
      </c>
      <c r="E99" s="29" t="s">
        <v>57</v>
      </c>
      <c r="F99" s="29" t="s">
        <v>58</v>
      </c>
      <c r="G99" s="29" t="s">
        <v>59</v>
      </c>
      <c r="H99" s="158" t="s">
        <v>60</v>
      </c>
    </row>
    <row r="100" spans="1:256" s="162" customFormat="1" ht="15">
      <c r="A100" s="2"/>
      <c r="B100" s="159">
        <v>1</v>
      </c>
      <c r="C100" s="160" t="s">
        <v>561</v>
      </c>
      <c r="D100" s="161">
        <v>1953</v>
      </c>
      <c r="E100" s="160" t="s">
        <v>38</v>
      </c>
      <c r="F100" s="161" t="s">
        <v>482</v>
      </c>
      <c r="G100" s="163">
        <v>1</v>
      </c>
      <c r="H100" s="6">
        <v>60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62" customFormat="1" ht="15">
      <c r="A101" s="2"/>
      <c r="B101" s="159">
        <v>2</v>
      </c>
      <c r="C101" s="160" t="s">
        <v>562</v>
      </c>
      <c r="D101" s="161">
        <v>1952</v>
      </c>
      <c r="E101" s="160" t="s">
        <v>51</v>
      </c>
      <c r="F101" s="161" t="s">
        <v>511</v>
      </c>
      <c r="G101" s="163">
        <v>2</v>
      </c>
      <c r="H101" s="6">
        <v>54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3" ht="18">
      <c r="C103" s="42" t="s">
        <v>115</v>
      </c>
    </row>
    <row r="105" spans="2:5" ht="15">
      <c r="B105" s="31" t="s">
        <v>81</v>
      </c>
      <c r="C105" s="31" t="s">
        <v>75</v>
      </c>
      <c r="D105" s="31" t="s">
        <v>16</v>
      </c>
      <c r="E105" s="31" t="s">
        <v>17</v>
      </c>
    </row>
    <row r="106" spans="2:8" ht="15.75">
      <c r="B106" s="29" t="s">
        <v>54</v>
      </c>
      <c r="C106" s="29" t="s">
        <v>55</v>
      </c>
      <c r="D106" s="29" t="s">
        <v>56</v>
      </c>
      <c r="E106" s="29" t="s">
        <v>57</v>
      </c>
      <c r="F106" s="29" t="s">
        <v>58</v>
      </c>
      <c r="G106" s="29" t="s">
        <v>59</v>
      </c>
      <c r="H106" s="158" t="s">
        <v>60</v>
      </c>
    </row>
    <row r="108" spans="2:5" ht="15">
      <c r="B108" s="31" t="s">
        <v>82</v>
      </c>
      <c r="C108" s="31" t="s">
        <v>77</v>
      </c>
      <c r="D108" s="31" t="s">
        <v>18</v>
      </c>
      <c r="E108" s="31" t="s">
        <v>19</v>
      </c>
    </row>
    <row r="109" spans="2:8" ht="15.75">
      <c r="B109" s="29" t="s">
        <v>54</v>
      </c>
      <c r="C109" s="29" t="s">
        <v>55</v>
      </c>
      <c r="D109" s="29" t="s">
        <v>56</v>
      </c>
      <c r="E109" s="29" t="s">
        <v>57</v>
      </c>
      <c r="F109" s="29" t="s">
        <v>58</v>
      </c>
      <c r="G109" s="29" t="s">
        <v>59</v>
      </c>
      <c r="H109" s="158" t="s">
        <v>60</v>
      </c>
    </row>
    <row r="110" spans="1:256" s="162" customFormat="1" ht="15">
      <c r="A110" s="2"/>
      <c r="B110" s="159">
        <v>1</v>
      </c>
      <c r="C110" s="160" t="s">
        <v>92</v>
      </c>
      <c r="D110" s="161">
        <v>2002</v>
      </c>
      <c r="E110" s="160" t="s">
        <v>51</v>
      </c>
      <c r="F110" s="161" t="s">
        <v>531</v>
      </c>
      <c r="G110" s="163">
        <v>1</v>
      </c>
      <c r="H110" s="6">
        <v>60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2" spans="2:5" ht="15">
      <c r="B112" s="31" t="s">
        <v>83</v>
      </c>
      <c r="C112" s="31" t="s">
        <v>77</v>
      </c>
      <c r="D112" s="31" t="s">
        <v>20</v>
      </c>
      <c r="E112" s="31" t="s">
        <v>15</v>
      </c>
    </row>
    <row r="113" spans="2:8" ht="15.75">
      <c r="B113" s="29" t="s">
        <v>54</v>
      </c>
      <c r="C113" s="29" t="s">
        <v>55</v>
      </c>
      <c r="D113" s="29" t="s">
        <v>56</v>
      </c>
      <c r="E113" s="29" t="s">
        <v>57</v>
      </c>
      <c r="F113" s="29" t="s">
        <v>58</v>
      </c>
      <c r="G113" s="29" t="s">
        <v>59</v>
      </c>
      <c r="H113" s="158" t="s">
        <v>60</v>
      </c>
    </row>
    <row r="115" spans="2:5" ht="15">
      <c r="B115" s="31" t="s">
        <v>85</v>
      </c>
      <c r="C115" s="31" t="s">
        <v>77</v>
      </c>
      <c r="D115" s="31" t="s">
        <v>21</v>
      </c>
      <c r="E115" s="31" t="s">
        <v>22</v>
      </c>
    </row>
    <row r="116" spans="2:8" ht="15.75">
      <c r="B116" s="29" t="s">
        <v>54</v>
      </c>
      <c r="C116" s="29" t="s">
        <v>55</v>
      </c>
      <c r="D116" s="29" t="s">
        <v>56</v>
      </c>
      <c r="E116" s="29" t="s">
        <v>57</v>
      </c>
      <c r="F116" s="29" t="s">
        <v>58</v>
      </c>
      <c r="G116" s="29" t="s">
        <v>59</v>
      </c>
      <c r="H116" s="158" t="s">
        <v>60</v>
      </c>
    </row>
    <row r="117" spans="1:256" s="162" customFormat="1" ht="15">
      <c r="A117" s="2"/>
      <c r="B117" s="159">
        <v>1</v>
      </c>
      <c r="C117" s="160" t="s">
        <v>560</v>
      </c>
      <c r="D117" s="161">
        <v>1997</v>
      </c>
      <c r="E117" s="160" t="s">
        <v>38</v>
      </c>
      <c r="F117" s="161" t="s">
        <v>542</v>
      </c>
      <c r="G117" s="163">
        <v>1</v>
      </c>
      <c r="H117" s="6">
        <v>60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:8" ht="12.75">
      <c r="B118" s="142"/>
      <c r="C118" s="147"/>
      <c r="D118" s="147"/>
      <c r="E118" s="142"/>
      <c r="F118" s="148"/>
      <c r="G118" s="149"/>
      <c r="H118" s="113"/>
    </row>
    <row r="119" spans="2:5" ht="15">
      <c r="B119" s="31" t="s">
        <v>86</v>
      </c>
      <c r="C119" s="31" t="s">
        <v>77</v>
      </c>
      <c r="D119" s="31" t="s">
        <v>23</v>
      </c>
      <c r="E119" s="31" t="s">
        <v>24</v>
      </c>
    </row>
    <row r="120" spans="1:256" s="154" customFormat="1" ht="15.75">
      <c r="A120"/>
      <c r="B120" s="118" t="s">
        <v>54</v>
      </c>
      <c r="C120" s="117" t="s">
        <v>55</v>
      </c>
      <c r="D120" s="150" t="s">
        <v>56</v>
      </c>
      <c r="E120" s="157" t="s">
        <v>57</v>
      </c>
      <c r="F120" s="150" t="s">
        <v>58</v>
      </c>
      <c r="G120" s="150" t="s">
        <v>59</v>
      </c>
      <c r="H120" s="39" t="s">
        <v>60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62" customFormat="1" ht="15">
      <c r="A121" s="2"/>
      <c r="B121" s="159">
        <v>1</v>
      </c>
      <c r="C121" s="160" t="s">
        <v>62</v>
      </c>
      <c r="D121" s="161">
        <v>1989</v>
      </c>
      <c r="E121" s="160" t="s">
        <v>38</v>
      </c>
      <c r="F121" s="161" t="s">
        <v>529</v>
      </c>
      <c r="G121" s="163">
        <v>1</v>
      </c>
      <c r="H121" s="6">
        <v>60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62" customFormat="1" ht="15">
      <c r="A122" s="2"/>
      <c r="B122" s="159">
        <v>2</v>
      </c>
      <c r="C122" s="160" t="s">
        <v>559</v>
      </c>
      <c r="D122" s="161">
        <v>1994</v>
      </c>
      <c r="E122" s="160" t="s">
        <v>38</v>
      </c>
      <c r="F122" s="161" t="s">
        <v>534</v>
      </c>
      <c r="G122" s="163">
        <v>2</v>
      </c>
      <c r="H122" s="6">
        <v>54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54" customFormat="1" ht="15.75">
      <c r="A123"/>
      <c r="B123" s="153"/>
      <c r="D123" s="155"/>
      <c r="E123" s="156"/>
      <c r="F123" s="155"/>
      <c r="G123" s="155"/>
      <c r="H123" s="15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5" ht="15">
      <c r="B124" s="152" t="s">
        <v>88</v>
      </c>
      <c r="C124" s="152" t="s">
        <v>77</v>
      </c>
      <c r="D124" s="152" t="s">
        <v>8</v>
      </c>
      <c r="E124" s="152" t="s">
        <v>25</v>
      </c>
    </row>
    <row r="125" spans="2:8" ht="15.75">
      <c r="B125" s="29" t="s">
        <v>54</v>
      </c>
      <c r="C125" s="29" t="s">
        <v>55</v>
      </c>
      <c r="D125" s="29" t="s">
        <v>56</v>
      </c>
      <c r="E125" s="29" t="s">
        <v>57</v>
      </c>
      <c r="F125" s="29" t="s">
        <v>58</v>
      </c>
      <c r="G125" s="29" t="s">
        <v>59</v>
      </c>
      <c r="H125" s="39" t="s">
        <v>60</v>
      </c>
    </row>
    <row r="126" spans="1:256" s="162" customFormat="1" ht="15">
      <c r="A126" s="2"/>
      <c r="B126" s="159">
        <v>1</v>
      </c>
      <c r="C126" s="160" t="s">
        <v>95</v>
      </c>
      <c r="D126" s="161">
        <v>1980</v>
      </c>
      <c r="E126" s="160" t="s">
        <v>555</v>
      </c>
      <c r="F126" s="161" t="s">
        <v>536</v>
      </c>
      <c r="G126" s="163">
        <v>1</v>
      </c>
      <c r="H126" s="6">
        <v>60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62" customFormat="1" ht="15">
      <c r="A127" s="2"/>
      <c r="B127" s="159">
        <v>2</v>
      </c>
      <c r="C127" s="160" t="s">
        <v>558</v>
      </c>
      <c r="D127" s="161">
        <v>1984</v>
      </c>
      <c r="E127" s="160" t="s">
        <v>38</v>
      </c>
      <c r="F127" s="161" t="s">
        <v>539</v>
      </c>
      <c r="G127" s="163">
        <v>2</v>
      </c>
      <c r="H127" s="6">
        <v>54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9" spans="2:5" ht="15">
      <c r="B129" s="31" t="s">
        <v>89</v>
      </c>
      <c r="C129" s="31" t="s">
        <v>77</v>
      </c>
      <c r="D129" s="31" t="s">
        <v>10</v>
      </c>
      <c r="E129" s="31" t="s">
        <v>26</v>
      </c>
    </row>
    <row r="130" spans="2:8" ht="15.75">
      <c r="B130" s="29" t="s">
        <v>54</v>
      </c>
      <c r="C130" s="29" t="s">
        <v>55</v>
      </c>
      <c r="D130" s="29" t="s">
        <v>56</v>
      </c>
      <c r="E130" s="29" t="s">
        <v>57</v>
      </c>
      <c r="F130" s="29" t="s">
        <v>58</v>
      </c>
      <c r="G130" s="29" t="s">
        <v>59</v>
      </c>
      <c r="H130" s="39" t="s">
        <v>60</v>
      </c>
    </row>
    <row r="131" spans="1:256" s="154" customFormat="1" ht="15.75">
      <c r="A131"/>
      <c r="B131" s="118"/>
      <c r="C131" s="117"/>
      <c r="D131" s="150"/>
      <c r="E131" s="151"/>
      <c r="F131" s="150"/>
      <c r="G131" s="150"/>
      <c r="H131" s="118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ht="15.75">
      <c r="B132" s="23"/>
    </row>
    <row r="133" spans="2:5" ht="15">
      <c r="B133" s="31" t="s">
        <v>90</v>
      </c>
      <c r="C133" s="31" t="s">
        <v>79</v>
      </c>
      <c r="D133" s="31" t="s">
        <v>12</v>
      </c>
      <c r="E133" s="31" t="s">
        <v>28</v>
      </c>
    </row>
    <row r="134" spans="2:8" ht="15.75">
      <c r="B134" s="29" t="s">
        <v>54</v>
      </c>
      <c r="C134" s="29" t="s">
        <v>55</v>
      </c>
      <c r="D134" s="29" t="s">
        <v>56</v>
      </c>
      <c r="E134" s="29" t="s">
        <v>57</v>
      </c>
      <c r="F134" s="29" t="s">
        <v>58</v>
      </c>
      <c r="G134" s="29" t="s">
        <v>59</v>
      </c>
      <c r="H134" s="39" t="s">
        <v>60</v>
      </c>
    </row>
    <row r="135" spans="1:256" s="162" customFormat="1" ht="15">
      <c r="A135" s="2"/>
      <c r="B135" s="159">
        <v>1</v>
      </c>
      <c r="C135" s="160" t="s">
        <v>557</v>
      </c>
      <c r="D135" s="161">
        <v>1961</v>
      </c>
      <c r="E135" s="160" t="s">
        <v>38</v>
      </c>
      <c r="F135" s="161" t="s">
        <v>545</v>
      </c>
      <c r="G135" s="163">
        <v>1</v>
      </c>
      <c r="H135" s="6">
        <v>60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7" spans="2:5" ht="15">
      <c r="B137" s="31" t="s">
        <v>91</v>
      </c>
      <c r="C137" s="31" t="s">
        <v>79</v>
      </c>
      <c r="D137" s="31" t="s">
        <v>14</v>
      </c>
      <c r="E137" s="31" t="s">
        <v>30</v>
      </c>
    </row>
    <row r="138" spans="2:8" ht="15.75">
      <c r="B138" s="29" t="s">
        <v>54</v>
      </c>
      <c r="C138" s="29" t="s">
        <v>55</v>
      </c>
      <c r="D138" s="29" t="s">
        <v>56</v>
      </c>
      <c r="E138" s="29" t="s">
        <v>57</v>
      </c>
      <c r="F138" s="29" t="s">
        <v>58</v>
      </c>
      <c r="G138" s="29" t="s">
        <v>59</v>
      </c>
      <c r="H138" s="39" t="s">
        <v>60</v>
      </c>
    </row>
    <row r="139" spans="1:256" s="162" customFormat="1" ht="15">
      <c r="A139" s="2"/>
      <c r="B139" s="159">
        <v>1</v>
      </c>
      <c r="C139" s="160" t="s">
        <v>556</v>
      </c>
      <c r="D139" s="161">
        <v>1954</v>
      </c>
      <c r="E139" s="160" t="s">
        <v>38</v>
      </c>
      <c r="F139" s="161" t="s">
        <v>548</v>
      </c>
      <c r="G139" s="163">
        <v>1</v>
      </c>
      <c r="H139" s="6">
        <v>60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</sheetData>
  <sheetProtection/>
  <mergeCells count="4">
    <mergeCell ref="C2:H2"/>
    <mergeCell ref="F4:H4"/>
    <mergeCell ref="C5:G5"/>
    <mergeCell ref="C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H218"/>
  <sheetViews>
    <sheetView zoomScalePageLayoutView="0" workbookViewId="0" topLeftCell="A4">
      <selection activeCell="C111" sqref="C111:H112"/>
    </sheetView>
  </sheetViews>
  <sheetFormatPr defaultColWidth="9.140625" defaultRowHeight="12.75"/>
  <cols>
    <col min="3" max="3" width="28.28125" style="0" customWidth="1"/>
    <col min="4" max="4" width="13.421875" style="0" customWidth="1"/>
    <col min="5" max="5" width="21.421875" style="0" customWidth="1"/>
    <col min="6" max="6" width="11.7109375" style="0" customWidth="1"/>
    <col min="7" max="7" width="15.140625" style="0" customWidth="1"/>
    <col min="8" max="8" width="16.8515625" style="0" customWidth="1"/>
  </cols>
  <sheetData>
    <row r="2" spans="2:7" ht="20.25">
      <c r="B2" s="208"/>
      <c r="C2" s="208"/>
      <c r="D2" s="209" t="s">
        <v>734</v>
      </c>
      <c r="E2" s="208"/>
      <c r="F2" s="208"/>
      <c r="G2" s="208"/>
    </row>
    <row r="3" spans="2:7" ht="18.75">
      <c r="B3" s="210"/>
      <c r="C3" s="211"/>
      <c r="D3" s="210" t="s">
        <v>735</v>
      </c>
      <c r="E3" s="211"/>
      <c r="F3" s="211"/>
      <c r="G3" s="211"/>
    </row>
    <row r="4" spans="2:7" ht="18.75">
      <c r="B4" s="211"/>
      <c r="C4" s="211"/>
      <c r="D4" s="210" t="s">
        <v>736</v>
      </c>
      <c r="E4" s="211"/>
      <c r="F4" s="211"/>
      <c r="G4" s="211"/>
    </row>
    <row r="5" spans="2:7" ht="12.75">
      <c r="B5" s="211"/>
      <c r="C5" s="211"/>
      <c r="D5" s="211"/>
      <c r="E5" s="211"/>
      <c r="F5" s="211"/>
      <c r="G5" s="211"/>
    </row>
    <row r="6" spans="2:7" ht="15.75">
      <c r="B6" s="197" t="s">
        <v>737</v>
      </c>
      <c r="C6" s="211"/>
      <c r="D6" s="211"/>
      <c r="E6" s="211"/>
      <c r="F6" s="211"/>
      <c r="G6" s="211"/>
    </row>
    <row r="7" spans="2:7" ht="15.75">
      <c r="B7" s="197" t="s">
        <v>738</v>
      </c>
      <c r="C7" s="211"/>
      <c r="D7" s="211"/>
      <c r="E7" s="211"/>
      <c r="F7" s="211"/>
      <c r="G7" s="211"/>
    </row>
    <row r="8" ht="15.75">
      <c r="B8" s="196"/>
    </row>
    <row r="9" spans="2:5" ht="15.75">
      <c r="B9" s="228" t="s">
        <v>739</v>
      </c>
      <c r="C9" s="229"/>
      <c r="D9" s="229"/>
      <c r="E9" s="229"/>
    </row>
    <row r="10" spans="2:8" ht="31.5">
      <c r="B10" s="115" t="s">
        <v>54</v>
      </c>
      <c r="C10" s="115" t="s">
        <v>55</v>
      </c>
      <c r="D10" s="115" t="s">
        <v>56</v>
      </c>
      <c r="E10" s="115" t="s">
        <v>57</v>
      </c>
      <c r="F10" s="115" t="s">
        <v>58</v>
      </c>
      <c r="G10" s="115" t="s">
        <v>59</v>
      </c>
      <c r="H10" s="39" t="s">
        <v>60</v>
      </c>
    </row>
    <row r="11" spans="2:8" ht="15.75">
      <c r="B11" s="115">
        <v>1</v>
      </c>
      <c r="C11" s="115" t="s">
        <v>370</v>
      </c>
      <c r="D11" s="115">
        <v>2004</v>
      </c>
      <c r="E11" s="115" t="s">
        <v>61</v>
      </c>
      <c r="F11" s="203">
        <v>0.42430555555555555</v>
      </c>
      <c r="G11" s="115">
        <v>1</v>
      </c>
      <c r="H11" s="6">
        <v>60</v>
      </c>
    </row>
    <row r="12" spans="2:8" ht="15.75">
      <c r="B12" s="115">
        <v>2</v>
      </c>
      <c r="C12" s="115" t="s">
        <v>726</v>
      </c>
      <c r="D12" s="115">
        <v>2003</v>
      </c>
      <c r="E12" s="115" t="s">
        <v>50</v>
      </c>
      <c r="F12" s="203">
        <v>0.43333333333333335</v>
      </c>
      <c r="G12" s="115">
        <v>2</v>
      </c>
      <c r="H12" s="6">
        <v>54</v>
      </c>
    </row>
    <row r="13" spans="2:8" ht="15.75">
      <c r="B13" s="115">
        <v>3</v>
      </c>
      <c r="C13" s="115" t="s">
        <v>728</v>
      </c>
      <c r="D13" s="115">
        <v>2004</v>
      </c>
      <c r="E13" s="115" t="s">
        <v>61</v>
      </c>
      <c r="F13" s="203">
        <v>0.4375</v>
      </c>
      <c r="G13" s="115">
        <v>3</v>
      </c>
      <c r="H13" s="6">
        <v>48</v>
      </c>
    </row>
    <row r="14" spans="2:8" ht="15.75">
      <c r="B14" s="115">
        <v>4</v>
      </c>
      <c r="C14" s="115" t="s">
        <v>730</v>
      </c>
      <c r="D14" s="115">
        <v>2004</v>
      </c>
      <c r="E14" s="115" t="s">
        <v>61</v>
      </c>
      <c r="F14" s="203">
        <v>0.4381944444444445</v>
      </c>
      <c r="G14" s="115">
        <v>4</v>
      </c>
      <c r="H14" s="6">
        <v>43</v>
      </c>
    </row>
    <row r="15" spans="2:8" ht="15.75">
      <c r="B15" s="115">
        <v>5</v>
      </c>
      <c r="C15" s="115" t="s">
        <v>731</v>
      </c>
      <c r="D15" s="115">
        <v>2003</v>
      </c>
      <c r="E15" s="115" t="s">
        <v>50</v>
      </c>
      <c r="F15" s="203">
        <v>0.49444444444444446</v>
      </c>
      <c r="G15" s="115">
        <v>5</v>
      </c>
      <c r="H15" s="6">
        <v>40</v>
      </c>
    </row>
    <row r="16" spans="2:8" ht="15.75">
      <c r="B16" s="115">
        <v>6</v>
      </c>
      <c r="C16" s="115" t="s">
        <v>732</v>
      </c>
      <c r="D16" s="115">
        <v>2005</v>
      </c>
      <c r="E16" s="115" t="s">
        <v>50</v>
      </c>
      <c r="F16" s="203">
        <v>0.5479166666666667</v>
      </c>
      <c r="G16" s="115">
        <v>6</v>
      </c>
      <c r="H16" s="6">
        <v>38</v>
      </c>
    </row>
    <row r="17" spans="2:8" ht="15.75">
      <c r="B17" s="115">
        <v>7</v>
      </c>
      <c r="C17" s="115" t="s">
        <v>733</v>
      </c>
      <c r="D17" s="115">
        <v>2003</v>
      </c>
      <c r="E17" s="115" t="s">
        <v>50</v>
      </c>
      <c r="F17" s="203">
        <v>0.6097222222222222</v>
      </c>
      <c r="G17" s="115">
        <v>7</v>
      </c>
      <c r="H17" s="6">
        <v>36</v>
      </c>
    </row>
    <row r="18" ht="15.75">
      <c r="B18" s="197"/>
    </row>
    <row r="19" spans="2:5" ht="15.75">
      <c r="B19" s="234" t="s">
        <v>740</v>
      </c>
      <c r="C19" s="235"/>
      <c r="D19" s="235"/>
      <c r="E19" s="235"/>
    </row>
    <row r="20" spans="2:8" ht="31.5">
      <c r="B20" s="115" t="s">
        <v>54</v>
      </c>
      <c r="C20" s="115" t="s">
        <v>55</v>
      </c>
      <c r="D20" s="115" t="s">
        <v>56</v>
      </c>
      <c r="E20" s="115" t="s">
        <v>57</v>
      </c>
      <c r="F20" s="115" t="s">
        <v>58</v>
      </c>
      <c r="G20" s="115" t="s">
        <v>59</v>
      </c>
      <c r="H20" s="39" t="s">
        <v>60</v>
      </c>
    </row>
    <row r="21" spans="2:8" ht="15.75">
      <c r="B21" s="115">
        <v>1</v>
      </c>
      <c r="C21" s="115" t="s">
        <v>347</v>
      </c>
      <c r="D21" s="115">
        <v>2003</v>
      </c>
      <c r="E21" s="115" t="s">
        <v>741</v>
      </c>
      <c r="F21" s="203">
        <v>0.37083333333333335</v>
      </c>
      <c r="G21" s="115">
        <v>1</v>
      </c>
      <c r="H21" s="6">
        <v>60</v>
      </c>
    </row>
    <row r="22" spans="2:8" ht="15.75">
      <c r="B22" s="115">
        <v>2</v>
      </c>
      <c r="C22" s="115" t="s">
        <v>742</v>
      </c>
      <c r="D22" s="115">
        <v>2003</v>
      </c>
      <c r="E22" s="115" t="s">
        <v>50</v>
      </c>
      <c r="F22" s="203">
        <v>0.3736111111111111</v>
      </c>
      <c r="G22" s="115">
        <v>2</v>
      </c>
      <c r="H22" s="6">
        <v>54</v>
      </c>
    </row>
    <row r="23" spans="2:8" ht="15.75">
      <c r="B23" s="115">
        <v>3</v>
      </c>
      <c r="C23" s="115" t="s">
        <v>743</v>
      </c>
      <c r="D23" s="115">
        <v>2003</v>
      </c>
      <c r="E23" s="115" t="s">
        <v>50</v>
      </c>
      <c r="F23" s="203">
        <v>0.3986111111111111</v>
      </c>
      <c r="G23" s="115">
        <v>3</v>
      </c>
      <c r="H23" s="6">
        <v>48</v>
      </c>
    </row>
    <row r="24" spans="2:8" ht="15.75">
      <c r="B24" s="115">
        <v>4</v>
      </c>
      <c r="C24" s="115" t="s">
        <v>602</v>
      </c>
      <c r="D24" s="115">
        <v>2005</v>
      </c>
      <c r="E24" s="115" t="s">
        <v>741</v>
      </c>
      <c r="F24" s="203">
        <v>0.4152777777777778</v>
      </c>
      <c r="G24" s="115">
        <v>4</v>
      </c>
      <c r="H24" s="6">
        <v>43</v>
      </c>
    </row>
    <row r="25" spans="2:8" ht="15.75">
      <c r="B25" s="115">
        <v>5</v>
      </c>
      <c r="C25" s="115" t="s">
        <v>600</v>
      </c>
      <c r="D25" s="115">
        <v>2004</v>
      </c>
      <c r="E25" s="115" t="s">
        <v>741</v>
      </c>
      <c r="F25" s="203">
        <v>0.4173611111111111</v>
      </c>
      <c r="G25" s="115">
        <v>5</v>
      </c>
      <c r="H25" s="6">
        <v>40</v>
      </c>
    </row>
    <row r="26" spans="2:8" ht="15.75">
      <c r="B26" s="115">
        <v>6</v>
      </c>
      <c r="C26" s="115" t="s">
        <v>744</v>
      </c>
      <c r="D26" s="115">
        <v>2003</v>
      </c>
      <c r="E26" s="115" t="s">
        <v>50</v>
      </c>
      <c r="F26" s="203">
        <v>0.42083333333333334</v>
      </c>
      <c r="G26" s="115">
        <v>6</v>
      </c>
      <c r="H26" s="6">
        <v>38</v>
      </c>
    </row>
    <row r="27" spans="2:8" ht="15.75">
      <c r="B27" s="115">
        <v>7</v>
      </c>
      <c r="C27" s="115" t="s">
        <v>745</v>
      </c>
      <c r="D27" s="115">
        <v>2003</v>
      </c>
      <c r="E27" s="115" t="s">
        <v>50</v>
      </c>
      <c r="F27" s="203">
        <v>0.42291666666666666</v>
      </c>
      <c r="G27" s="115">
        <v>7</v>
      </c>
      <c r="H27" s="6">
        <v>36</v>
      </c>
    </row>
    <row r="28" spans="2:8" ht="15.75">
      <c r="B28" s="115">
        <v>8</v>
      </c>
      <c r="C28" s="115" t="s">
        <v>746</v>
      </c>
      <c r="D28" s="115">
        <v>2005</v>
      </c>
      <c r="E28" s="115" t="s">
        <v>741</v>
      </c>
      <c r="F28" s="203">
        <v>0.4472222222222222</v>
      </c>
      <c r="G28" s="115">
        <v>8</v>
      </c>
      <c r="H28" s="6">
        <v>34</v>
      </c>
    </row>
    <row r="29" spans="2:8" ht="15.75">
      <c r="B29" s="115">
        <v>9</v>
      </c>
      <c r="C29" s="115" t="s">
        <v>747</v>
      </c>
      <c r="D29" s="115">
        <v>2003</v>
      </c>
      <c r="E29" s="115" t="s">
        <v>50</v>
      </c>
      <c r="F29" s="203">
        <v>0.4902777777777778</v>
      </c>
      <c r="G29" s="115">
        <v>9</v>
      </c>
      <c r="H29" s="6">
        <v>32</v>
      </c>
    </row>
    <row r="30" spans="2:8" ht="15.75">
      <c r="B30" s="115">
        <v>10</v>
      </c>
      <c r="C30" s="115" t="s">
        <v>748</v>
      </c>
      <c r="D30" s="115">
        <v>2003</v>
      </c>
      <c r="E30" s="115" t="s">
        <v>50</v>
      </c>
      <c r="F30" s="203">
        <v>0.49444444444444446</v>
      </c>
      <c r="G30" s="115">
        <v>10</v>
      </c>
      <c r="H30" s="6">
        <v>31</v>
      </c>
    </row>
    <row r="31" spans="2:8" ht="15.75">
      <c r="B31" s="115">
        <v>11</v>
      </c>
      <c r="C31" s="115" t="s">
        <v>749</v>
      </c>
      <c r="D31" s="115">
        <v>2006</v>
      </c>
      <c r="E31" s="115" t="s">
        <v>50</v>
      </c>
      <c r="F31" s="203">
        <v>0.49513888888888885</v>
      </c>
      <c r="G31" s="115">
        <v>11</v>
      </c>
      <c r="H31" s="6">
        <v>30</v>
      </c>
    </row>
    <row r="32" spans="2:8" ht="15.75">
      <c r="B32" s="115">
        <v>12</v>
      </c>
      <c r="C32" s="115" t="s">
        <v>627</v>
      </c>
      <c r="D32" s="115">
        <v>2005</v>
      </c>
      <c r="E32" s="115" t="s">
        <v>38</v>
      </c>
      <c r="F32" s="203">
        <v>0.4979166666666666</v>
      </c>
      <c r="G32" s="115">
        <v>12</v>
      </c>
      <c r="H32" s="6">
        <v>28</v>
      </c>
    </row>
    <row r="33" spans="2:8" ht="15.75">
      <c r="B33" s="115">
        <v>13</v>
      </c>
      <c r="C33" s="115" t="s">
        <v>750</v>
      </c>
      <c r="D33" s="115">
        <v>2004</v>
      </c>
      <c r="E33" s="115" t="s">
        <v>50</v>
      </c>
      <c r="F33" s="203">
        <v>0.5013888888888889</v>
      </c>
      <c r="G33" s="115">
        <v>13</v>
      </c>
      <c r="H33" s="6">
        <v>26</v>
      </c>
    </row>
    <row r="34" ht="15.75">
      <c r="B34" s="197"/>
    </row>
    <row r="35" spans="2:5" ht="15.75">
      <c r="B35" s="228" t="s">
        <v>751</v>
      </c>
      <c r="C35" s="229"/>
      <c r="D35" s="229"/>
      <c r="E35" s="229"/>
    </row>
    <row r="36" spans="2:8" ht="31.5">
      <c r="B36" s="115" t="s">
        <v>54</v>
      </c>
      <c r="C36" s="115" t="s">
        <v>55</v>
      </c>
      <c r="D36" s="115" t="s">
        <v>56</v>
      </c>
      <c r="E36" s="115" t="s">
        <v>57</v>
      </c>
      <c r="F36" s="115" t="s">
        <v>58</v>
      </c>
      <c r="G36" s="115" t="s">
        <v>59</v>
      </c>
      <c r="H36" s="39" t="s">
        <v>60</v>
      </c>
    </row>
    <row r="37" spans="2:8" ht="15.75">
      <c r="B37" s="115">
        <v>1</v>
      </c>
      <c r="C37" s="115" t="s">
        <v>92</v>
      </c>
      <c r="D37" s="115">
        <v>2002</v>
      </c>
      <c r="E37" s="115" t="s">
        <v>51</v>
      </c>
      <c r="F37" s="203">
        <v>0.3840277777777778</v>
      </c>
      <c r="G37" s="115">
        <v>1</v>
      </c>
      <c r="H37" s="6">
        <v>60</v>
      </c>
    </row>
    <row r="38" spans="2:8" ht="15.75">
      <c r="B38" s="115">
        <v>2</v>
      </c>
      <c r="C38" s="115" t="s">
        <v>379</v>
      </c>
      <c r="D38" s="115">
        <v>2002</v>
      </c>
      <c r="E38" s="115" t="s">
        <v>61</v>
      </c>
      <c r="F38" s="203">
        <v>0.4222222222222222</v>
      </c>
      <c r="G38" s="115">
        <v>2</v>
      </c>
      <c r="H38" s="6">
        <v>54</v>
      </c>
    </row>
    <row r="39" spans="2:8" ht="15.75">
      <c r="B39" s="115">
        <v>3</v>
      </c>
      <c r="C39" s="115" t="s">
        <v>752</v>
      </c>
      <c r="D39" s="115">
        <v>2001</v>
      </c>
      <c r="E39" s="115" t="s">
        <v>50</v>
      </c>
      <c r="F39" s="203">
        <v>0.45069444444444445</v>
      </c>
      <c r="G39" s="115">
        <v>3</v>
      </c>
      <c r="H39" s="6">
        <v>48</v>
      </c>
    </row>
    <row r="40" spans="2:8" ht="15.75">
      <c r="B40" s="115">
        <v>4</v>
      </c>
      <c r="C40" s="115" t="s">
        <v>753</v>
      </c>
      <c r="D40" s="115">
        <v>2002</v>
      </c>
      <c r="E40" s="115" t="s">
        <v>50</v>
      </c>
      <c r="F40" s="203">
        <v>0.45625</v>
      </c>
      <c r="G40" s="115">
        <v>4</v>
      </c>
      <c r="H40" s="6">
        <v>43</v>
      </c>
    </row>
    <row r="41" spans="2:8" ht="15.75">
      <c r="B41" s="115">
        <v>5</v>
      </c>
      <c r="C41" s="115" t="s">
        <v>754</v>
      </c>
      <c r="D41" s="115">
        <v>2001</v>
      </c>
      <c r="E41" s="115" t="s">
        <v>50</v>
      </c>
      <c r="F41" s="203">
        <v>0.4680555555555555</v>
      </c>
      <c r="G41" s="115">
        <v>5</v>
      </c>
      <c r="H41" s="6">
        <v>40</v>
      </c>
    </row>
    <row r="42" spans="2:8" ht="15.75">
      <c r="B42" s="115">
        <v>6</v>
      </c>
      <c r="C42" s="115" t="s">
        <v>755</v>
      </c>
      <c r="D42" s="115">
        <v>2002</v>
      </c>
      <c r="E42" s="115" t="s">
        <v>50</v>
      </c>
      <c r="F42" s="203">
        <v>0.5020833333333333</v>
      </c>
      <c r="G42" s="115">
        <v>6</v>
      </c>
      <c r="H42" s="6">
        <v>38</v>
      </c>
    </row>
    <row r="43" spans="2:8" ht="15.75">
      <c r="B43" s="115">
        <v>7</v>
      </c>
      <c r="C43" s="115" t="s">
        <v>756</v>
      </c>
      <c r="D43" s="115">
        <v>2001</v>
      </c>
      <c r="E43" s="115" t="s">
        <v>50</v>
      </c>
      <c r="F43" s="203">
        <v>0.5104166666666666</v>
      </c>
      <c r="G43" s="115">
        <v>7</v>
      </c>
      <c r="H43" s="6">
        <v>36</v>
      </c>
    </row>
    <row r="44" spans="2:8" ht="15.75">
      <c r="B44" s="115">
        <v>8</v>
      </c>
      <c r="C44" s="115" t="s">
        <v>757</v>
      </c>
      <c r="D44" s="115">
        <v>2001</v>
      </c>
      <c r="E44" s="115" t="s">
        <v>50</v>
      </c>
      <c r="F44" s="203">
        <v>0.5201388888888888</v>
      </c>
      <c r="G44" s="115">
        <v>8</v>
      </c>
      <c r="H44" s="6">
        <v>34</v>
      </c>
    </row>
    <row r="45" spans="2:8" ht="15.75">
      <c r="B45" s="115">
        <v>9</v>
      </c>
      <c r="C45" s="115" t="s">
        <v>758</v>
      </c>
      <c r="D45" s="115">
        <v>2001</v>
      </c>
      <c r="E45" s="115" t="s">
        <v>50</v>
      </c>
      <c r="F45" s="203">
        <v>0.5229166666666667</v>
      </c>
      <c r="G45" s="115">
        <v>9</v>
      </c>
      <c r="H45" s="6">
        <v>32</v>
      </c>
    </row>
    <row r="46" spans="2:8" ht="15.75">
      <c r="B46" s="115">
        <v>10</v>
      </c>
      <c r="C46" s="115" t="s">
        <v>759</v>
      </c>
      <c r="D46" s="115">
        <v>2002</v>
      </c>
      <c r="E46" s="115" t="s">
        <v>50</v>
      </c>
      <c r="F46" s="203">
        <v>0.5479166666666667</v>
      </c>
      <c r="G46" s="115">
        <v>10</v>
      </c>
      <c r="H46" s="6">
        <v>31</v>
      </c>
    </row>
    <row r="47" spans="2:8" ht="15.75">
      <c r="B47" s="115">
        <v>11</v>
      </c>
      <c r="C47" s="115" t="s">
        <v>760</v>
      </c>
      <c r="D47" s="115">
        <v>2001</v>
      </c>
      <c r="E47" s="115" t="s">
        <v>50</v>
      </c>
      <c r="F47" s="203">
        <v>0.6340277777777777</v>
      </c>
      <c r="G47" s="115">
        <v>11</v>
      </c>
      <c r="H47" s="6">
        <v>30</v>
      </c>
    </row>
    <row r="48" spans="2:8" ht="15.75">
      <c r="B48" s="115">
        <v>12</v>
      </c>
      <c r="C48" s="115" t="s">
        <v>761</v>
      </c>
      <c r="D48" s="115">
        <v>2001</v>
      </c>
      <c r="E48" s="115" t="s">
        <v>50</v>
      </c>
      <c r="F48" s="203">
        <v>0.6340277777777777</v>
      </c>
      <c r="G48" s="115">
        <v>11</v>
      </c>
      <c r="H48" s="6">
        <v>30</v>
      </c>
    </row>
    <row r="49" ht="15.75">
      <c r="B49" s="197"/>
    </row>
    <row r="50" spans="2:5" ht="15.75">
      <c r="B50" s="234" t="s">
        <v>764</v>
      </c>
      <c r="C50" s="235"/>
      <c r="D50" s="235"/>
      <c r="E50" s="235"/>
    </row>
    <row r="51" spans="2:8" ht="31.5">
      <c r="B51" s="115" t="s">
        <v>54</v>
      </c>
      <c r="C51" s="115" t="s">
        <v>55</v>
      </c>
      <c r="D51" s="115" t="s">
        <v>56</v>
      </c>
      <c r="E51" s="115" t="s">
        <v>57</v>
      </c>
      <c r="F51" s="115" t="s">
        <v>58</v>
      </c>
      <c r="G51" s="115" t="s">
        <v>59</v>
      </c>
      <c r="H51" s="39" t="s">
        <v>60</v>
      </c>
    </row>
    <row r="52" spans="2:8" ht="15.75">
      <c r="B52" s="115">
        <v>1</v>
      </c>
      <c r="C52" s="115" t="s">
        <v>192</v>
      </c>
      <c r="D52" s="115">
        <v>2001</v>
      </c>
      <c r="E52" s="115" t="s">
        <v>38</v>
      </c>
      <c r="F52" s="203">
        <v>0.35694444444444445</v>
      </c>
      <c r="G52" s="115">
        <v>1</v>
      </c>
      <c r="H52" s="6">
        <v>60</v>
      </c>
    </row>
    <row r="53" spans="2:8" ht="15.75">
      <c r="B53" s="115">
        <v>2</v>
      </c>
      <c r="C53" s="115" t="s">
        <v>765</v>
      </c>
      <c r="D53" s="115">
        <v>2001</v>
      </c>
      <c r="E53" s="115" t="s">
        <v>50</v>
      </c>
      <c r="F53" s="203">
        <v>0.35833333333333334</v>
      </c>
      <c r="G53" s="115">
        <v>2</v>
      </c>
      <c r="H53" s="6">
        <v>54</v>
      </c>
    </row>
    <row r="54" spans="2:8" ht="15.75">
      <c r="B54" s="115">
        <v>3</v>
      </c>
      <c r="C54" s="115" t="s">
        <v>766</v>
      </c>
      <c r="D54" s="115">
        <v>2002</v>
      </c>
      <c r="E54" s="115" t="s">
        <v>50</v>
      </c>
      <c r="F54" s="203">
        <v>0.3854166666666667</v>
      </c>
      <c r="G54" s="115">
        <v>3</v>
      </c>
      <c r="H54" s="6">
        <v>48</v>
      </c>
    </row>
    <row r="55" spans="2:8" ht="15.75">
      <c r="B55" s="115">
        <v>4</v>
      </c>
      <c r="C55" s="115" t="s">
        <v>767</v>
      </c>
      <c r="D55" s="115">
        <v>2001</v>
      </c>
      <c r="E55" s="115" t="s">
        <v>50</v>
      </c>
      <c r="F55" s="203">
        <v>0.4166666666666667</v>
      </c>
      <c r="G55" s="115">
        <v>4</v>
      </c>
      <c r="H55" s="6">
        <v>43</v>
      </c>
    </row>
    <row r="56" spans="2:8" ht="15.75">
      <c r="B56" s="115">
        <v>5</v>
      </c>
      <c r="C56" s="115" t="s">
        <v>375</v>
      </c>
      <c r="D56" s="115">
        <v>2001</v>
      </c>
      <c r="E56" s="115" t="s">
        <v>38</v>
      </c>
      <c r="F56" s="203">
        <v>0.4263888888888889</v>
      </c>
      <c r="G56" s="115">
        <v>5</v>
      </c>
      <c r="H56" s="6">
        <v>40</v>
      </c>
    </row>
    <row r="57" spans="2:8" ht="15.75">
      <c r="B57" s="115">
        <v>6</v>
      </c>
      <c r="C57" s="115" t="s">
        <v>768</v>
      </c>
      <c r="D57" s="115">
        <v>2002</v>
      </c>
      <c r="E57" s="115" t="s">
        <v>50</v>
      </c>
      <c r="F57" s="203">
        <v>0.4576388888888889</v>
      </c>
      <c r="G57" s="115">
        <v>6</v>
      </c>
      <c r="H57" s="6">
        <v>38</v>
      </c>
    </row>
    <row r="58" spans="2:8" ht="15.75">
      <c r="B58" s="115">
        <v>7</v>
      </c>
      <c r="C58" s="115" t="s">
        <v>769</v>
      </c>
      <c r="D58" s="115">
        <v>2002</v>
      </c>
      <c r="E58" s="115" t="s">
        <v>50</v>
      </c>
      <c r="F58" s="203">
        <v>0.49513888888888885</v>
      </c>
      <c r="G58" s="115">
        <v>7</v>
      </c>
      <c r="H58" s="6">
        <v>36</v>
      </c>
    </row>
    <row r="59" ht="15.75">
      <c r="B59" s="197"/>
    </row>
    <row r="60" spans="2:5" ht="15.75">
      <c r="B60" s="228" t="s">
        <v>770</v>
      </c>
      <c r="C60" s="229"/>
      <c r="D60" s="229"/>
      <c r="E60" s="229"/>
    </row>
    <row r="61" spans="2:8" ht="31.5">
      <c r="B61" s="115" t="s">
        <v>54</v>
      </c>
      <c r="C61" s="115" t="s">
        <v>55</v>
      </c>
      <c r="D61" s="115" t="s">
        <v>56</v>
      </c>
      <c r="E61" s="115" t="s">
        <v>57</v>
      </c>
      <c r="F61" s="115" t="s">
        <v>58</v>
      </c>
      <c r="G61" s="115" t="s">
        <v>59</v>
      </c>
      <c r="H61" s="39" t="s">
        <v>60</v>
      </c>
    </row>
    <row r="62" spans="2:8" ht="15.75">
      <c r="B62" s="115">
        <v>1</v>
      </c>
      <c r="C62" s="115" t="s">
        <v>224</v>
      </c>
      <c r="D62" s="115">
        <v>1999</v>
      </c>
      <c r="E62" s="115" t="s">
        <v>61</v>
      </c>
      <c r="F62" s="203">
        <v>0.40902777777777777</v>
      </c>
      <c r="G62" s="115">
        <v>1</v>
      </c>
      <c r="H62" s="6">
        <v>60</v>
      </c>
    </row>
    <row r="63" spans="2:8" ht="15.75">
      <c r="B63" s="115">
        <v>2</v>
      </c>
      <c r="C63" s="115" t="s">
        <v>771</v>
      </c>
      <c r="D63" s="115">
        <v>1999</v>
      </c>
      <c r="E63" s="115" t="s">
        <v>50</v>
      </c>
      <c r="F63" s="203">
        <v>0.4201388888888889</v>
      </c>
      <c r="G63" s="115">
        <v>2</v>
      </c>
      <c r="H63" s="6">
        <v>54</v>
      </c>
    </row>
    <row r="64" spans="2:8" ht="15.75">
      <c r="B64" s="115">
        <v>3</v>
      </c>
      <c r="C64" s="115" t="s">
        <v>772</v>
      </c>
      <c r="D64" s="115">
        <v>1999</v>
      </c>
      <c r="E64" s="115" t="s">
        <v>50</v>
      </c>
      <c r="F64" s="203">
        <v>0.425</v>
      </c>
      <c r="G64" s="115">
        <v>3</v>
      </c>
      <c r="H64" s="6">
        <v>48</v>
      </c>
    </row>
    <row r="65" spans="2:8" ht="15.75">
      <c r="B65" s="115">
        <v>4</v>
      </c>
      <c r="C65" s="115" t="s">
        <v>773</v>
      </c>
      <c r="D65" s="115">
        <v>2000</v>
      </c>
      <c r="E65" s="115" t="s">
        <v>50</v>
      </c>
      <c r="F65" s="203">
        <v>0.43333333333333335</v>
      </c>
      <c r="G65" s="115">
        <v>4</v>
      </c>
      <c r="H65" s="6">
        <v>43</v>
      </c>
    </row>
    <row r="66" spans="2:8" ht="15.75">
      <c r="B66" s="115">
        <v>5</v>
      </c>
      <c r="C66" s="115" t="s">
        <v>774</v>
      </c>
      <c r="D66" s="115">
        <v>1999</v>
      </c>
      <c r="E66" s="115" t="s">
        <v>50</v>
      </c>
      <c r="F66" s="203">
        <v>0.4368055555555555</v>
      </c>
      <c r="G66" s="115">
        <v>5</v>
      </c>
      <c r="H66" s="6">
        <v>40</v>
      </c>
    </row>
    <row r="67" ht="15.75">
      <c r="B67" s="197"/>
    </row>
    <row r="68" spans="2:5" ht="15.75">
      <c r="B68" s="234" t="s">
        <v>775</v>
      </c>
      <c r="C68" s="235"/>
      <c r="D68" s="235"/>
      <c r="E68" s="235"/>
    </row>
    <row r="69" spans="2:8" ht="31.5">
      <c r="B69" s="115" t="s">
        <v>54</v>
      </c>
      <c r="C69" s="115" t="s">
        <v>55</v>
      </c>
      <c r="D69" s="115" t="s">
        <v>56</v>
      </c>
      <c r="E69" s="115" t="s">
        <v>57</v>
      </c>
      <c r="F69" s="115" t="s">
        <v>58</v>
      </c>
      <c r="G69" s="115" t="s">
        <v>59</v>
      </c>
      <c r="H69" s="39" t="s">
        <v>60</v>
      </c>
    </row>
    <row r="70" spans="2:8" ht="15.75">
      <c r="B70" s="115">
        <v>1</v>
      </c>
      <c r="C70" s="115" t="s">
        <v>776</v>
      </c>
      <c r="D70" s="115">
        <v>2000</v>
      </c>
      <c r="E70" s="115" t="s">
        <v>61</v>
      </c>
      <c r="F70" s="203">
        <v>0.3368055555555556</v>
      </c>
      <c r="G70" s="115">
        <v>1</v>
      </c>
      <c r="H70" s="6">
        <v>60</v>
      </c>
    </row>
    <row r="71" spans="2:8" ht="15.75">
      <c r="B71" s="115">
        <v>2</v>
      </c>
      <c r="C71" s="115" t="s">
        <v>777</v>
      </c>
      <c r="D71" s="115">
        <v>1999</v>
      </c>
      <c r="E71" s="115" t="s">
        <v>50</v>
      </c>
      <c r="F71" s="203">
        <v>0.33888888888888885</v>
      </c>
      <c r="G71" s="115">
        <v>2</v>
      </c>
      <c r="H71" s="6">
        <v>54</v>
      </c>
    </row>
    <row r="72" spans="2:8" ht="15.75">
      <c r="B72" s="115">
        <v>3</v>
      </c>
      <c r="C72" s="115" t="s">
        <v>778</v>
      </c>
      <c r="D72" s="115">
        <v>2000</v>
      </c>
      <c r="E72" s="115" t="s">
        <v>50</v>
      </c>
      <c r="F72" s="203">
        <v>0.3451388888888889</v>
      </c>
      <c r="G72" s="115">
        <v>3</v>
      </c>
      <c r="H72" s="6">
        <v>48</v>
      </c>
    </row>
    <row r="73" spans="2:8" ht="15.75">
      <c r="B73" s="115">
        <v>4</v>
      </c>
      <c r="C73" s="115" t="s">
        <v>779</v>
      </c>
      <c r="D73" s="115">
        <v>1999</v>
      </c>
      <c r="E73" s="115" t="s">
        <v>50</v>
      </c>
      <c r="F73" s="203">
        <v>0.3451388888888889</v>
      </c>
      <c r="G73" s="115">
        <v>3</v>
      </c>
      <c r="H73" s="6">
        <v>48</v>
      </c>
    </row>
    <row r="74" spans="2:8" ht="15.75">
      <c r="B74" s="115">
        <v>5</v>
      </c>
      <c r="C74" s="115" t="s">
        <v>780</v>
      </c>
      <c r="D74" s="115">
        <v>1999</v>
      </c>
      <c r="E74" s="115" t="s">
        <v>50</v>
      </c>
      <c r="F74" s="203">
        <v>0.35000000000000003</v>
      </c>
      <c r="G74" s="115">
        <v>5</v>
      </c>
      <c r="H74" s="6">
        <v>40</v>
      </c>
    </row>
    <row r="75" spans="2:8" ht="15.75">
      <c r="B75" s="115">
        <v>6</v>
      </c>
      <c r="C75" s="115" t="s">
        <v>781</v>
      </c>
      <c r="D75" s="115">
        <v>2000</v>
      </c>
      <c r="E75" s="115" t="s">
        <v>50</v>
      </c>
      <c r="F75" s="203">
        <v>0.3527777777777778</v>
      </c>
      <c r="G75" s="115">
        <v>6</v>
      </c>
      <c r="H75" s="6">
        <v>38</v>
      </c>
    </row>
    <row r="76" spans="2:8" ht="15.75">
      <c r="B76" s="115">
        <v>7</v>
      </c>
      <c r="C76" s="115" t="s">
        <v>782</v>
      </c>
      <c r="D76" s="115">
        <v>2000</v>
      </c>
      <c r="E76" s="115" t="s">
        <v>50</v>
      </c>
      <c r="F76" s="203">
        <v>0.3541666666666667</v>
      </c>
      <c r="G76" s="115">
        <v>7</v>
      </c>
      <c r="H76" s="6">
        <v>36</v>
      </c>
    </row>
    <row r="77" spans="2:8" ht="15.75">
      <c r="B77" s="115">
        <v>8</v>
      </c>
      <c r="C77" s="115" t="s">
        <v>783</v>
      </c>
      <c r="D77" s="115">
        <v>2000</v>
      </c>
      <c r="E77" s="115" t="s">
        <v>50</v>
      </c>
      <c r="F77" s="203">
        <v>0.3590277777777778</v>
      </c>
      <c r="G77" s="115">
        <v>8</v>
      </c>
      <c r="H77" s="6">
        <v>34</v>
      </c>
    </row>
    <row r="78" spans="2:8" ht="15.75">
      <c r="B78" s="115">
        <v>9</v>
      </c>
      <c r="C78" s="115" t="s">
        <v>784</v>
      </c>
      <c r="D78" s="115">
        <v>2000</v>
      </c>
      <c r="E78" s="115" t="s">
        <v>50</v>
      </c>
      <c r="F78" s="203">
        <v>0.3680555555555556</v>
      </c>
      <c r="G78" s="115">
        <v>9</v>
      </c>
      <c r="H78" s="6">
        <v>32</v>
      </c>
    </row>
    <row r="79" spans="2:8" ht="15.75">
      <c r="B79" s="115">
        <v>10</v>
      </c>
      <c r="C79" s="115" t="s">
        <v>785</v>
      </c>
      <c r="D79" s="115">
        <v>1999</v>
      </c>
      <c r="E79" s="115" t="s">
        <v>50</v>
      </c>
      <c r="F79" s="203">
        <v>0.3729166666666666</v>
      </c>
      <c r="G79" s="115">
        <v>10</v>
      </c>
      <c r="H79" s="6">
        <v>31</v>
      </c>
    </row>
    <row r="80" spans="2:8" ht="15.75">
      <c r="B80" s="115">
        <v>11</v>
      </c>
      <c r="C80" s="115" t="s">
        <v>786</v>
      </c>
      <c r="D80" s="115">
        <v>1999</v>
      </c>
      <c r="E80" s="115" t="s">
        <v>61</v>
      </c>
      <c r="F80" s="203">
        <v>0.3833333333333333</v>
      </c>
      <c r="G80" s="115">
        <v>11</v>
      </c>
      <c r="H80" s="6">
        <v>30</v>
      </c>
    </row>
    <row r="81" spans="2:8" ht="15.75">
      <c r="B81" s="115">
        <v>12</v>
      </c>
      <c r="C81" s="115" t="s">
        <v>787</v>
      </c>
      <c r="D81" s="115">
        <v>1999</v>
      </c>
      <c r="E81" s="115" t="s">
        <v>50</v>
      </c>
      <c r="F81" s="203">
        <v>0.3840277777777778</v>
      </c>
      <c r="G81" s="115">
        <v>12</v>
      </c>
      <c r="H81" s="6">
        <v>28</v>
      </c>
    </row>
    <row r="82" spans="2:8" ht="15.75">
      <c r="B82" s="115">
        <v>13</v>
      </c>
      <c r="C82" s="115" t="s">
        <v>788</v>
      </c>
      <c r="D82" s="115">
        <v>2000</v>
      </c>
      <c r="E82" s="115" t="s">
        <v>61</v>
      </c>
      <c r="F82" s="203">
        <v>0.39375</v>
      </c>
      <c r="G82" s="115">
        <v>13</v>
      </c>
      <c r="H82" s="6">
        <v>26</v>
      </c>
    </row>
    <row r="83" spans="2:8" ht="15.75">
      <c r="B83" s="115">
        <v>14</v>
      </c>
      <c r="C83" s="115" t="s">
        <v>789</v>
      </c>
      <c r="D83" s="115">
        <v>2000</v>
      </c>
      <c r="E83" s="115" t="s">
        <v>50</v>
      </c>
      <c r="F83" s="203">
        <v>0.39444444444444443</v>
      </c>
      <c r="G83" s="115">
        <v>14</v>
      </c>
      <c r="H83" s="6">
        <v>24</v>
      </c>
    </row>
    <row r="84" spans="2:8" ht="15.75">
      <c r="B84" s="115">
        <v>15</v>
      </c>
      <c r="C84" s="115" t="s">
        <v>790</v>
      </c>
      <c r="D84" s="115">
        <v>2000</v>
      </c>
      <c r="E84" s="115" t="s">
        <v>50</v>
      </c>
      <c r="F84" s="203">
        <v>0.44236111111111115</v>
      </c>
      <c r="G84" s="115">
        <v>15</v>
      </c>
      <c r="H84" s="6">
        <v>22</v>
      </c>
    </row>
    <row r="85" ht="15.75">
      <c r="B85" s="197"/>
    </row>
    <row r="86" spans="2:5" ht="15.75">
      <c r="B86" s="234" t="s">
        <v>791</v>
      </c>
      <c r="C86" s="235"/>
      <c r="D86" s="235"/>
      <c r="E86" s="235"/>
    </row>
    <row r="87" spans="2:8" ht="31.5">
      <c r="B87" s="115" t="s">
        <v>54</v>
      </c>
      <c r="C87" s="115" t="s">
        <v>55</v>
      </c>
      <c r="D87" s="115" t="s">
        <v>56</v>
      </c>
      <c r="E87" s="115" t="s">
        <v>57</v>
      </c>
      <c r="F87" s="115" t="s">
        <v>58</v>
      </c>
      <c r="G87" s="115" t="s">
        <v>59</v>
      </c>
      <c r="H87" s="39" t="s">
        <v>60</v>
      </c>
    </row>
    <row r="88" spans="2:8" ht="15.75">
      <c r="B88" s="115">
        <v>1</v>
      </c>
      <c r="C88" s="115" t="s">
        <v>792</v>
      </c>
      <c r="D88" s="115">
        <v>1998</v>
      </c>
      <c r="E88" s="115" t="s">
        <v>50</v>
      </c>
      <c r="F88" s="203">
        <v>0.34097222222222223</v>
      </c>
      <c r="G88" s="115">
        <v>1</v>
      </c>
      <c r="H88" s="6">
        <v>60</v>
      </c>
    </row>
    <row r="89" spans="2:8" ht="15.75">
      <c r="B89" s="115">
        <v>2</v>
      </c>
      <c r="C89" s="115" t="s">
        <v>793</v>
      </c>
      <c r="D89" s="115">
        <v>1998</v>
      </c>
      <c r="E89" s="115" t="s">
        <v>50</v>
      </c>
      <c r="F89" s="203">
        <v>0.3597222222222222</v>
      </c>
      <c r="G89" s="115">
        <v>2</v>
      </c>
      <c r="H89" s="6">
        <v>54</v>
      </c>
    </row>
    <row r="90" spans="2:8" ht="15.75">
      <c r="B90" s="115">
        <v>3</v>
      </c>
      <c r="C90" s="115" t="s">
        <v>794</v>
      </c>
      <c r="D90" s="115">
        <v>1998</v>
      </c>
      <c r="E90" s="115" t="s">
        <v>50</v>
      </c>
      <c r="F90" s="203">
        <v>0.43124999999999997</v>
      </c>
      <c r="G90" s="115">
        <v>3</v>
      </c>
      <c r="H90" s="6">
        <v>48</v>
      </c>
    </row>
    <row r="91" ht="15.75">
      <c r="B91" s="197"/>
    </row>
    <row r="92" spans="2:5" ht="15.75">
      <c r="B92" s="228" t="s">
        <v>795</v>
      </c>
      <c r="C92" s="229"/>
      <c r="D92" s="229"/>
      <c r="E92" s="229"/>
    </row>
    <row r="93" spans="2:8" ht="31.5">
      <c r="B93" s="237" t="s">
        <v>54</v>
      </c>
      <c r="C93" s="115" t="s">
        <v>55</v>
      </c>
      <c r="D93" s="115" t="s">
        <v>56</v>
      </c>
      <c r="E93" s="115" t="s">
        <v>57</v>
      </c>
      <c r="F93" s="115" t="s">
        <v>58</v>
      </c>
      <c r="G93" s="115" t="s">
        <v>59</v>
      </c>
      <c r="H93" s="39" t="s">
        <v>60</v>
      </c>
    </row>
    <row r="94" spans="2:8" ht="15.75">
      <c r="B94" s="115">
        <v>1</v>
      </c>
      <c r="C94" s="237" t="s">
        <v>231</v>
      </c>
      <c r="D94" s="115">
        <v>1992</v>
      </c>
      <c r="E94" s="115" t="s">
        <v>61</v>
      </c>
      <c r="F94" s="203">
        <v>0.3513888888888889</v>
      </c>
      <c r="G94" s="115">
        <v>1</v>
      </c>
      <c r="H94" s="6">
        <v>60</v>
      </c>
    </row>
    <row r="95" spans="2:8" ht="15.75">
      <c r="B95" s="115">
        <v>2</v>
      </c>
      <c r="C95" s="237" t="s">
        <v>796</v>
      </c>
      <c r="D95" s="115">
        <v>1989</v>
      </c>
      <c r="E95" s="115" t="s">
        <v>61</v>
      </c>
      <c r="F95" s="203">
        <v>0.42569444444444443</v>
      </c>
      <c r="G95" s="115">
        <v>2</v>
      </c>
      <c r="H95" s="6">
        <v>54</v>
      </c>
    </row>
    <row r="96" ht="15.75">
      <c r="B96" s="198"/>
    </row>
    <row r="97" spans="2:5" ht="15.75">
      <c r="B97" s="234" t="s">
        <v>797</v>
      </c>
      <c r="C97" s="235"/>
      <c r="D97" s="235"/>
      <c r="E97" s="235"/>
    </row>
    <row r="98" spans="2:8" ht="31.5">
      <c r="B98" s="237" t="s">
        <v>54</v>
      </c>
      <c r="C98" s="115" t="s">
        <v>55</v>
      </c>
      <c r="D98" s="115" t="s">
        <v>56</v>
      </c>
      <c r="E98" s="115" t="s">
        <v>57</v>
      </c>
      <c r="F98" s="115" t="s">
        <v>58</v>
      </c>
      <c r="G98" s="115" t="s">
        <v>59</v>
      </c>
      <c r="H98" s="39" t="s">
        <v>60</v>
      </c>
    </row>
    <row r="99" spans="2:8" ht="15.75">
      <c r="B99" s="115">
        <v>1</v>
      </c>
      <c r="C99" s="237" t="s">
        <v>106</v>
      </c>
      <c r="D99" s="115">
        <v>1991</v>
      </c>
      <c r="E99" s="115" t="s">
        <v>61</v>
      </c>
      <c r="F99" s="203">
        <v>0.32569444444444445</v>
      </c>
      <c r="G99" s="115">
        <v>1</v>
      </c>
      <c r="H99" s="6">
        <v>60</v>
      </c>
    </row>
    <row r="100" spans="2:8" ht="15.75">
      <c r="B100" s="115">
        <v>2</v>
      </c>
      <c r="C100" s="237" t="s">
        <v>101</v>
      </c>
      <c r="D100" s="115">
        <v>1989</v>
      </c>
      <c r="E100" s="115" t="s">
        <v>61</v>
      </c>
      <c r="F100" s="203">
        <v>0.3354166666666667</v>
      </c>
      <c r="G100" s="115">
        <v>2</v>
      </c>
      <c r="H100" s="6">
        <v>54</v>
      </c>
    </row>
    <row r="101" spans="2:8" ht="15.75">
      <c r="B101" s="115">
        <v>3</v>
      </c>
      <c r="C101" s="237" t="s">
        <v>798</v>
      </c>
      <c r="D101" s="115">
        <v>1996</v>
      </c>
      <c r="E101" s="115" t="s">
        <v>50</v>
      </c>
      <c r="F101" s="203">
        <v>0.33749999999999997</v>
      </c>
      <c r="G101" s="115">
        <v>3</v>
      </c>
      <c r="H101" s="6">
        <v>48</v>
      </c>
    </row>
    <row r="102" spans="2:8" ht="15.75">
      <c r="B102" s="115">
        <v>4</v>
      </c>
      <c r="C102" s="237" t="s">
        <v>396</v>
      </c>
      <c r="D102" s="115">
        <v>1996</v>
      </c>
      <c r="E102" s="115" t="s">
        <v>38</v>
      </c>
      <c r="F102" s="203">
        <v>0.3430555555555555</v>
      </c>
      <c r="G102" s="115">
        <v>4</v>
      </c>
      <c r="H102" s="6">
        <v>48</v>
      </c>
    </row>
    <row r="103" spans="2:8" ht="15.75">
      <c r="B103" s="115">
        <v>5</v>
      </c>
      <c r="C103" s="237" t="s">
        <v>799</v>
      </c>
      <c r="D103" s="115">
        <v>1995</v>
      </c>
      <c r="E103" s="115" t="s">
        <v>50</v>
      </c>
      <c r="F103" s="203">
        <v>0.3638888888888889</v>
      </c>
      <c r="G103" s="115">
        <v>5</v>
      </c>
      <c r="H103" s="6">
        <v>40</v>
      </c>
    </row>
    <row r="104" ht="15.75">
      <c r="B104" s="197"/>
    </row>
    <row r="105" spans="2:5" ht="15.75">
      <c r="B105" s="228" t="s">
        <v>800</v>
      </c>
      <c r="C105" s="229"/>
      <c r="D105" s="229"/>
      <c r="E105" s="229"/>
    </row>
    <row r="106" spans="2:8" ht="31.5">
      <c r="B106" s="237" t="s">
        <v>54</v>
      </c>
      <c r="C106" s="115" t="s">
        <v>55</v>
      </c>
      <c r="D106" s="115" t="s">
        <v>56</v>
      </c>
      <c r="E106" s="115" t="s">
        <v>57</v>
      </c>
      <c r="F106" s="115" t="s">
        <v>58</v>
      </c>
      <c r="G106" s="115" t="s">
        <v>59</v>
      </c>
      <c r="H106" s="39" t="s">
        <v>60</v>
      </c>
    </row>
    <row r="107" spans="2:8" ht="15.75">
      <c r="B107" s="115">
        <v>1</v>
      </c>
      <c r="C107" s="237" t="s">
        <v>95</v>
      </c>
      <c r="D107" s="115">
        <v>1980</v>
      </c>
      <c r="E107" s="115" t="s">
        <v>38</v>
      </c>
      <c r="F107" s="203">
        <v>0.4909722222222222</v>
      </c>
      <c r="G107" s="115">
        <v>1</v>
      </c>
      <c r="H107" s="6">
        <v>60</v>
      </c>
    </row>
    <row r="108" ht="15.75">
      <c r="B108" s="197"/>
    </row>
    <row r="109" spans="2:5" ht="15.75">
      <c r="B109" s="234" t="s">
        <v>801</v>
      </c>
      <c r="C109" s="235"/>
      <c r="D109" s="235"/>
      <c r="E109" s="235"/>
    </row>
    <row r="110" spans="2:8" ht="31.5">
      <c r="B110" s="237" t="s">
        <v>54</v>
      </c>
      <c r="C110" s="115" t="s">
        <v>55</v>
      </c>
      <c r="D110" s="115" t="s">
        <v>56</v>
      </c>
      <c r="E110" s="115" t="s">
        <v>57</v>
      </c>
      <c r="F110" s="115" t="s">
        <v>58</v>
      </c>
      <c r="G110" s="115" t="s">
        <v>59</v>
      </c>
      <c r="H110" s="39" t="s">
        <v>60</v>
      </c>
    </row>
    <row r="111" spans="2:8" ht="15.75">
      <c r="B111" s="115">
        <v>1</v>
      </c>
      <c r="C111" s="237" t="s">
        <v>271</v>
      </c>
      <c r="D111" s="115">
        <v>1976</v>
      </c>
      <c r="E111" s="115" t="s">
        <v>61</v>
      </c>
      <c r="F111" s="203">
        <v>0.3104166666666667</v>
      </c>
      <c r="G111" s="115">
        <v>1</v>
      </c>
      <c r="H111" s="6">
        <v>60</v>
      </c>
    </row>
    <row r="112" spans="2:8" ht="15.75">
      <c r="B112" s="115">
        <v>2</v>
      </c>
      <c r="C112" s="237" t="s">
        <v>273</v>
      </c>
      <c r="D112" s="115">
        <v>1979</v>
      </c>
      <c r="E112" s="115" t="s">
        <v>61</v>
      </c>
      <c r="F112" s="203">
        <v>0.33055555555555555</v>
      </c>
      <c r="G112" s="115">
        <v>2</v>
      </c>
      <c r="H112" s="6">
        <v>54</v>
      </c>
    </row>
    <row r="113" ht="15.75">
      <c r="B113" s="197"/>
    </row>
    <row r="114" spans="2:5" ht="15.75">
      <c r="B114" s="234" t="s">
        <v>802</v>
      </c>
      <c r="C114" s="235"/>
      <c r="D114" s="235"/>
      <c r="E114" s="235"/>
    </row>
    <row r="115" spans="2:8" ht="31.5">
      <c r="B115" s="237" t="s">
        <v>54</v>
      </c>
      <c r="C115" s="115" t="s">
        <v>55</v>
      </c>
      <c r="D115" s="115" t="s">
        <v>56</v>
      </c>
      <c r="E115" s="115" t="s">
        <v>57</v>
      </c>
      <c r="F115" s="115" t="s">
        <v>58</v>
      </c>
      <c r="G115" s="115" t="s">
        <v>59</v>
      </c>
      <c r="H115" s="39" t="s">
        <v>60</v>
      </c>
    </row>
    <row r="116" spans="2:8" ht="15.75">
      <c r="B116" s="115">
        <v>1</v>
      </c>
      <c r="C116" s="237" t="s">
        <v>280</v>
      </c>
      <c r="D116" s="115">
        <v>1975</v>
      </c>
      <c r="E116" s="115" t="s">
        <v>61</v>
      </c>
      <c r="F116" s="203">
        <v>0.30833333333333335</v>
      </c>
      <c r="G116" s="115">
        <v>1</v>
      </c>
      <c r="H116" s="6">
        <v>60</v>
      </c>
    </row>
    <row r="117" spans="2:8" ht="15.75">
      <c r="B117" s="115">
        <v>2</v>
      </c>
      <c r="C117" s="237" t="s">
        <v>105</v>
      </c>
      <c r="D117" s="115">
        <v>1970</v>
      </c>
      <c r="E117" s="115" t="s">
        <v>38</v>
      </c>
      <c r="F117" s="203">
        <v>0.3444444444444445</v>
      </c>
      <c r="G117" s="115">
        <v>2</v>
      </c>
      <c r="H117" s="6">
        <v>54</v>
      </c>
    </row>
    <row r="118" spans="2:8" ht="15.75">
      <c r="B118" s="115">
        <v>3</v>
      </c>
      <c r="C118" s="237" t="s">
        <v>69</v>
      </c>
      <c r="D118" s="115">
        <v>1967</v>
      </c>
      <c r="E118" s="115" t="s">
        <v>61</v>
      </c>
      <c r="F118" s="203">
        <v>0.375</v>
      </c>
      <c r="G118" s="115">
        <v>3</v>
      </c>
      <c r="H118" s="6">
        <v>48</v>
      </c>
    </row>
    <row r="119" ht="15.75">
      <c r="B119" s="197"/>
    </row>
    <row r="120" spans="2:5" ht="15.75">
      <c r="B120" s="228" t="s">
        <v>803</v>
      </c>
      <c r="C120" s="229"/>
      <c r="D120" s="229"/>
      <c r="E120" s="229"/>
    </row>
    <row r="121" spans="2:8" ht="31.5">
      <c r="B121" s="237" t="s">
        <v>54</v>
      </c>
      <c r="C121" s="115" t="s">
        <v>55</v>
      </c>
      <c r="D121" s="115" t="s">
        <v>56</v>
      </c>
      <c r="E121" s="115" t="s">
        <v>57</v>
      </c>
      <c r="F121" s="115" t="s">
        <v>58</v>
      </c>
      <c r="G121" s="115" t="s">
        <v>59</v>
      </c>
      <c r="H121" s="39" t="s">
        <v>60</v>
      </c>
    </row>
    <row r="122" spans="2:8" ht="15.75">
      <c r="B122" s="115">
        <v>1</v>
      </c>
      <c r="C122" s="237" t="s">
        <v>70</v>
      </c>
      <c r="D122" s="115">
        <v>1965</v>
      </c>
      <c r="E122" s="115" t="s">
        <v>61</v>
      </c>
      <c r="F122" s="203">
        <v>0.5368055555555555</v>
      </c>
      <c r="G122" s="115">
        <v>1</v>
      </c>
      <c r="H122" s="6">
        <v>60</v>
      </c>
    </row>
    <row r="123" ht="15.75">
      <c r="B123" s="197"/>
    </row>
    <row r="124" spans="2:5" ht="15.75">
      <c r="B124" s="234" t="s">
        <v>804</v>
      </c>
      <c r="C124" s="235"/>
      <c r="D124" s="235"/>
      <c r="E124" s="235"/>
    </row>
    <row r="125" spans="2:8" ht="31.5">
      <c r="B125" s="237" t="s">
        <v>54</v>
      </c>
      <c r="C125" s="115" t="s">
        <v>55</v>
      </c>
      <c r="D125" s="115" t="s">
        <v>56</v>
      </c>
      <c r="E125" s="115" t="s">
        <v>57</v>
      </c>
      <c r="F125" s="115" t="s">
        <v>58</v>
      </c>
      <c r="G125" s="115" t="s">
        <v>59</v>
      </c>
      <c r="H125" s="39" t="s">
        <v>60</v>
      </c>
    </row>
    <row r="126" spans="2:8" ht="15.75">
      <c r="B126" s="115">
        <v>1</v>
      </c>
      <c r="C126" s="237" t="s">
        <v>71</v>
      </c>
      <c r="D126" s="115">
        <v>1963</v>
      </c>
      <c r="E126" s="115" t="s">
        <v>38</v>
      </c>
      <c r="F126" s="203">
        <v>0.3819444444444444</v>
      </c>
      <c r="G126" s="115">
        <v>1</v>
      </c>
      <c r="H126" s="6">
        <v>60</v>
      </c>
    </row>
    <row r="127" spans="2:8" ht="15.75">
      <c r="B127" s="115">
        <v>2</v>
      </c>
      <c r="C127" s="237" t="s">
        <v>72</v>
      </c>
      <c r="D127" s="115">
        <v>1957</v>
      </c>
      <c r="E127" s="115" t="s">
        <v>50</v>
      </c>
      <c r="F127" s="203">
        <v>0.48194444444444445</v>
      </c>
      <c r="G127" s="115">
        <v>2</v>
      </c>
      <c r="H127" s="6">
        <v>54</v>
      </c>
    </row>
    <row r="128" ht="15.75">
      <c r="B128" s="197"/>
    </row>
    <row r="129" spans="2:5" ht="15.75">
      <c r="B129" s="234" t="s">
        <v>805</v>
      </c>
      <c r="C129" s="235"/>
      <c r="D129" s="235"/>
      <c r="E129" s="235"/>
    </row>
    <row r="130" spans="2:8" ht="31.5">
      <c r="B130" s="237" t="s">
        <v>54</v>
      </c>
      <c r="C130" s="115" t="s">
        <v>55</v>
      </c>
      <c r="D130" s="115" t="s">
        <v>56</v>
      </c>
      <c r="E130" s="115" t="s">
        <v>57</v>
      </c>
      <c r="F130" s="115" t="s">
        <v>58</v>
      </c>
      <c r="G130" s="115" t="s">
        <v>59</v>
      </c>
      <c r="H130" s="39" t="s">
        <v>60</v>
      </c>
    </row>
    <row r="131" spans="2:8" ht="15.75">
      <c r="B131" s="115">
        <v>1</v>
      </c>
      <c r="C131" s="237" t="s">
        <v>300</v>
      </c>
      <c r="D131" s="115">
        <v>1951</v>
      </c>
      <c r="E131" s="115" t="s">
        <v>61</v>
      </c>
      <c r="F131" s="203">
        <v>0.3979166666666667</v>
      </c>
      <c r="G131" s="115">
        <v>1</v>
      </c>
      <c r="H131" s="6">
        <v>60</v>
      </c>
    </row>
    <row r="132" ht="15.75">
      <c r="B132" s="197"/>
    </row>
    <row r="133" ht="15">
      <c r="B133" s="165" t="s">
        <v>806</v>
      </c>
    </row>
    <row r="134" ht="15">
      <c r="B134" s="199" t="s">
        <v>762</v>
      </c>
    </row>
    <row r="135" ht="15">
      <c r="B135" s="199" t="s">
        <v>763</v>
      </c>
    </row>
    <row r="136" ht="15">
      <c r="B136" s="199"/>
    </row>
    <row r="137" spans="2:3" ht="20.25">
      <c r="B137" s="199"/>
      <c r="C137" s="212" t="s">
        <v>549</v>
      </c>
    </row>
    <row r="138" ht="15.75">
      <c r="B138" s="200"/>
    </row>
    <row r="139" spans="2:8" ht="31.5">
      <c r="B139" s="204" t="s">
        <v>54</v>
      </c>
      <c r="C139" s="204" t="s">
        <v>55</v>
      </c>
      <c r="D139" s="204" t="s">
        <v>56</v>
      </c>
      <c r="E139" s="204" t="s">
        <v>57</v>
      </c>
      <c r="F139" s="204" t="s">
        <v>58</v>
      </c>
      <c r="G139" s="204" t="s">
        <v>59</v>
      </c>
      <c r="H139" s="204" t="s">
        <v>807</v>
      </c>
    </row>
    <row r="140" spans="2:8" ht="15.75">
      <c r="B140" s="115">
        <v>1</v>
      </c>
      <c r="C140" s="121" t="s">
        <v>280</v>
      </c>
      <c r="D140" s="115">
        <v>1975</v>
      </c>
      <c r="E140" s="115" t="s">
        <v>61</v>
      </c>
      <c r="F140" s="203">
        <v>0.30833333333333335</v>
      </c>
      <c r="G140" s="115">
        <v>1</v>
      </c>
      <c r="H140" s="203">
        <f>F140-F140</f>
        <v>0</v>
      </c>
    </row>
    <row r="141" spans="2:8" ht="15.75">
      <c r="B141" s="115">
        <v>2</v>
      </c>
      <c r="C141" s="121" t="s">
        <v>271</v>
      </c>
      <c r="D141" s="115">
        <v>1976</v>
      </c>
      <c r="E141" s="115" t="s">
        <v>61</v>
      </c>
      <c r="F141" s="203">
        <v>0.3104166666666667</v>
      </c>
      <c r="G141" s="115">
        <v>2</v>
      </c>
      <c r="H141" s="203">
        <f>F141-F140</f>
        <v>0.002083333333333326</v>
      </c>
    </row>
    <row r="142" spans="2:8" ht="15.75">
      <c r="B142" s="115">
        <v>3</v>
      </c>
      <c r="C142" s="121" t="s">
        <v>106</v>
      </c>
      <c r="D142" s="115">
        <v>1991</v>
      </c>
      <c r="E142" s="115" t="s">
        <v>61</v>
      </c>
      <c r="F142" s="203">
        <v>0.32569444444444445</v>
      </c>
      <c r="G142" s="115">
        <v>3</v>
      </c>
      <c r="H142" s="203">
        <f>F142-F140</f>
        <v>0.017361111111111105</v>
      </c>
    </row>
    <row r="143" spans="2:8" ht="15.75">
      <c r="B143" s="115">
        <v>4</v>
      </c>
      <c r="C143" s="121" t="s">
        <v>273</v>
      </c>
      <c r="D143" s="115">
        <v>1979</v>
      </c>
      <c r="E143" s="115" t="s">
        <v>61</v>
      </c>
      <c r="F143" s="203">
        <v>0.33055555555555555</v>
      </c>
      <c r="G143" s="115">
        <v>4</v>
      </c>
      <c r="H143" s="203">
        <f>F143-F140</f>
        <v>0.0222222222222222</v>
      </c>
    </row>
    <row r="144" spans="2:8" ht="15.75">
      <c r="B144" s="115">
        <v>5</v>
      </c>
      <c r="C144" s="121" t="s">
        <v>101</v>
      </c>
      <c r="D144" s="115">
        <v>1989</v>
      </c>
      <c r="E144" s="115" t="s">
        <v>61</v>
      </c>
      <c r="F144" s="203">
        <v>0.3354166666666667</v>
      </c>
      <c r="G144" s="115">
        <v>5</v>
      </c>
      <c r="H144" s="203">
        <f>F144-F140</f>
        <v>0.027083333333333348</v>
      </c>
    </row>
    <row r="145" spans="2:8" ht="15.75">
      <c r="B145" s="115">
        <v>6</v>
      </c>
      <c r="C145" s="121" t="s">
        <v>776</v>
      </c>
      <c r="D145" s="115">
        <v>2000</v>
      </c>
      <c r="E145" s="115" t="s">
        <v>61</v>
      </c>
      <c r="F145" s="203">
        <v>0.3368055555555556</v>
      </c>
      <c r="G145" s="115">
        <v>6</v>
      </c>
      <c r="H145" s="203">
        <f>F145-F140</f>
        <v>0.028472222222222232</v>
      </c>
    </row>
    <row r="146" spans="2:8" ht="15.75">
      <c r="B146" s="115">
        <v>7</v>
      </c>
      <c r="C146" s="121" t="s">
        <v>798</v>
      </c>
      <c r="D146" s="115">
        <v>1996</v>
      </c>
      <c r="E146" s="115" t="s">
        <v>50</v>
      </c>
      <c r="F146" s="203">
        <v>0.33749999999999997</v>
      </c>
      <c r="G146" s="115">
        <v>7</v>
      </c>
      <c r="H146" s="203">
        <f>F146-F140</f>
        <v>0.02916666666666662</v>
      </c>
    </row>
    <row r="147" spans="2:8" ht="15.75">
      <c r="B147" s="115">
        <v>8</v>
      </c>
      <c r="C147" s="121" t="s">
        <v>777</v>
      </c>
      <c r="D147" s="115">
        <v>1999</v>
      </c>
      <c r="E147" s="115" t="s">
        <v>50</v>
      </c>
      <c r="F147" s="203">
        <v>0.33888888888888885</v>
      </c>
      <c r="G147" s="115">
        <v>8</v>
      </c>
      <c r="H147" s="203">
        <f>F147-F140</f>
        <v>0.030555555555555503</v>
      </c>
    </row>
    <row r="148" spans="2:8" ht="15.75">
      <c r="B148" s="115">
        <v>9</v>
      </c>
      <c r="C148" s="121" t="s">
        <v>792</v>
      </c>
      <c r="D148" s="115">
        <v>1998</v>
      </c>
      <c r="E148" s="115" t="s">
        <v>50</v>
      </c>
      <c r="F148" s="203">
        <v>0.34097222222222223</v>
      </c>
      <c r="G148" s="115">
        <v>9</v>
      </c>
      <c r="H148" s="203">
        <f>F148-F140</f>
        <v>0.032638888888888884</v>
      </c>
    </row>
    <row r="149" spans="2:8" ht="15.75">
      <c r="B149" s="115">
        <v>10</v>
      </c>
      <c r="C149" s="121" t="s">
        <v>396</v>
      </c>
      <c r="D149" s="115">
        <v>1996</v>
      </c>
      <c r="E149" s="115" t="s">
        <v>38</v>
      </c>
      <c r="F149" s="203">
        <v>0.3430555555555555</v>
      </c>
      <c r="G149" s="115">
        <v>10</v>
      </c>
      <c r="H149" s="203">
        <f>F149-F140</f>
        <v>0.034722222222222154</v>
      </c>
    </row>
    <row r="150" spans="2:8" ht="15.75">
      <c r="B150" s="115">
        <v>11</v>
      </c>
      <c r="C150" s="121" t="s">
        <v>105</v>
      </c>
      <c r="D150" s="115">
        <v>1970</v>
      </c>
      <c r="E150" s="115" t="s">
        <v>38</v>
      </c>
      <c r="F150" s="203">
        <v>0.3444444444444445</v>
      </c>
      <c r="G150" s="115">
        <v>11</v>
      </c>
      <c r="H150" s="203">
        <f>F150-F140</f>
        <v>0.03611111111111115</v>
      </c>
    </row>
    <row r="151" spans="2:8" ht="15.75">
      <c r="B151" s="115">
        <v>12</v>
      </c>
      <c r="C151" s="121" t="s">
        <v>778</v>
      </c>
      <c r="D151" s="115">
        <v>2000</v>
      </c>
      <c r="E151" s="115" t="s">
        <v>50</v>
      </c>
      <c r="F151" s="203">
        <v>0.3451388888888889</v>
      </c>
      <c r="G151" s="115">
        <v>12</v>
      </c>
      <c r="H151" s="203">
        <f>F151-F140</f>
        <v>0.036805555555555536</v>
      </c>
    </row>
    <row r="152" spans="2:8" ht="15.75">
      <c r="B152" s="115">
        <v>13</v>
      </c>
      <c r="C152" s="121" t="s">
        <v>779</v>
      </c>
      <c r="D152" s="115">
        <v>1999</v>
      </c>
      <c r="E152" s="115" t="s">
        <v>50</v>
      </c>
      <c r="F152" s="203">
        <v>0.3451388888888889</v>
      </c>
      <c r="G152" s="115">
        <v>13</v>
      </c>
      <c r="H152" s="203">
        <f>F152-F140</f>
        <v>0.036805555555555536</v>
      </c>
    </row>
    <row r="153" spans="2:8" ht="15.75">
      <c r="B153" s="115">
        <v>14</v>
      </c>
      <c r="C153" s="121" t="s">
        <v>780</v>
      </c>
      <c r="D153" s="115">
        <v>1999</v>
      </c>
      <c r="E153" s="115" t="s">
        <v>50</v>
      </c>
      <c r="F153" s="203">
        <v>0.35000000000000003</v>
      </c>
      <c r="G153" s="115">
        <v>14</v>
      </c>
      <c r="H153" s="203">
        <f>F153-F140</f>
        <v>0.041666666666666685</v>
      </c>
    </row>
    <row r="154" spans="2:8" ht="15.75">
      <c r="B154" s="115">
        <v>15</v>
      </c>
      <c r="C154" s="205" t="s">
        <v>231</v>
      </c>
      <c r="D154" s="206">
        <v>1992</v>
      </c>
      <c r="E154" s="206" t="s">
        <v>61</v>
      </c>
      <c r="F154" s="207">
        <v>0.3513888888888889</v>
      </c>
      <c r="G154" s="206">
        <v>15</v>
      </c>
      <c r="H154" s="207">
        <f>F154-F140</f>
        <v>0.04305555555555557</v>
      </c>
    </row>
    <row r="155" spans="2:8" ht="15.75">
      <c r="B155" s="115">
        <v>16</v>
      </c>
      <c r="C155" s="121" t="s">
        <v>781</v>
      </c>
      <c r="D155" s="115">
        <v>2000</v>
      </c>
      <c r="E155" s="115" t="s">
        <v>50</v>
      </c>
      <c r="F155" s="203">
        <v>0.3527777777777778</v>
      </c>
      <c r="G155" s="115">
        <v>16</v>
      </c>
      <c r="H155" s="203">
        <f>F155-F140</f>
        <v>0.04444444444444445</v>
      </c>
    </row>
    <row r="156" spans="2:8" ht="15.75">
      <c r="B156" s="115">
        <v>17</v>
      </c>
      <c r="C156" s="121" t="s">
        <v>782</v>
      </c>
      <c r="D156" s="115">
        <v>2000</v>
      </c>
      <c r="E156" s="115" t="s">
        <v>50</v>
      </c>
      <c r="F156" s="203">
        <v>0.3541666666666667</v>
      </c>
      <c r="G156" s="115">
        <v>17</v>
      </c>
      <c r="H156" s="203">
        <f>F156-F140</f>
        <v>0.04583333333333334</v>
      </c>
    </row>
    <row r="157" spans="2:8" ht="15.75">
      <c r="B157" s="115">
        <v>18</v>
      </c>
      <c r="C157" s="121" t="s">
        <v>192</v>
      </c>
      <c r="D157" s="115">
        <v>2001</v>
      </c>
      <c r="E157" s="115" t="s">
        <v>38</v>
      </c>
      <c r="F157" s="203">
        <v>0.35694444444444445</v>
      </c>
      <c r="G157" s="115">
        <v>18</v>
      </c>
      <c r="H157" s="203">
        <f>F157-F140</f>
        <v>0.048611111111111105</v>
      </c>
    </row>
    <row r="158" spans="2:8" ht="15.75">
      <c r="B158" s="115">
        <v>19</v>
      </c>
      <c r="C158" s="121" t="s">
        <v>765</v>
      </c>
      <c r="D158" s="115">
        <v>2001</v>
      </c>
      <c r="E158" s="115" t="s">
        <v>50</v>
      </c>
      <c r="F158" s="203">
        <v>0.35833333333333334</v>
      </c>
      <c r="G158" s="115">
        <v>19</v>
      </c>
      <c r="H158" s="203">
        <f>F158-F140</f>
        <v>0.04999999999999999</v>
      </c>
    </row>
    <row r="159" spans="2:8" ht="15.75">
      <c r="B159" s="115">
        <v>20</v>
      </c>
      <c r="C159" s="121" t="s">
        <v>783</v>
      </c>
      <c r="D159" s="115">
        <v>2000</v>
      </c>
      <c r="E159" s="115" t="s">
        <v>50</v>
      </c>
      <c r="F159" s="203">
        <v>0.3590277777777778</v>
      </c>
      <c r="G159" s="115">
        <v>20</v>
      </c>
      <c r="H159" s="203">
        <f>F159-F140</f>
        <v>0.05069444444444443</v>
      </c>
    </row>
    <row r="160" spans="2:8" ht="15.75">
      <c r="B160" s="115">
        <v>21</v>
      </c>
      <c r="C160" s="121" t="s">
        <v>793</v>
      </c>
      <c r="D160" s="115">
        <v>1998</v>
      </c>
      <c r="E160" s="115" t="s">
        <v>50</v>
      </c>
      <c r="F160" s="203">
        <v>0.3597222222222222</v>
      </c>
      <c r="G160" s="115">
        <v>21</v>
      </c>
      <c r="H160" s="203">
        <f>F160-F140</f>
        <v>0.05138888888888887</v>
      </c>
    </row>
    <row r="161" spans="2:8" ht="15.75">
      <c r="B161" s="115">
        <v>22</v>
      </c>
      <c r="C161" s="121" t="s">
        <v>799</v>
      </c>
      <c r="D161" s="115">
        <v>1995</v>
      </c>
      <c r="E161" s="115" t="s">
        <v>50</v>
      </c>
      <c r="F161" s="203">
        <v>0.3638888888888889</v>
      </c>
      <c r="G161" s="115">
        <v>22</v>
      </c>
      <c r="H161" s="203">
        <f>F161-F140</f>
        <v>0.055555555555555525</v>
      </c>
    </row>
    <row r="162" spans="2:8" ht="15.75">
      <c r="B162" s="115">
        <v>23</v>
      </c>
      <c r="C162" s="121" t="s">
        <v>784</v>
      </c>
      <c r="D162" s="115">
        <v>2000</v>
      </c>
      <c r="E162" s="115" t="s">
        <v>50</v>
      </c>
      <c r="F162" s="203">
        <v>0.3680555555555556</v>
      </c>
      <c r="G162" s="115">
        <v>23</v>
      </c>
      <c r="H162" s="203">
        <f>F162-F140</f>
        <v>0.05972222222222223</v>
      </c>
    </row>
    <row r="163" spans="2:8" ht="15.75">
      <c r="B163" s="115">
        <v>24</v>
      </c>
      <c r="C163" s="121" t="s">
        <v>347</v>
      </c>
      <c r="D163" s="115">
        <v>2003</v>
      </c>
      <c r="E163" s="115" t="s">
        <v>741</v>
      </c>
      <c r="F163" s="203">
        <v>0.37083333333333335</v>
      </c>
      <c r="G163" s="115">
        <v>24</v>
      </c>
      <c r="H163" s="203">
        <f>F163-F140</f>
        <v>0.0625</v>
      </c>
    </row>
    <row r="164" spans="2:8" ht="15.75">
      <c r="B164" s="115">
        <v>25</v>
      </c>
      <c r="C164" s="121" t="s">
        <v>785</v>
      </c>
      <c r="D164" s="115">
        <v>1999</v>
      </c>
      <c r="E164" s="115" t="s">
        <v>50</v>
      </c>
      <c r="F164" s="203">
        <v>0.3729166666666666</v>
      </c>
      <c r="G164" s="115">
        <v>25</v>
      </c>
      <c r="H164" s="203">
        <f>F164-F140</f>
        <v>0.06458333333333327</v>
      </c>
    </row>
    <row r="165" spans="2:8" ht="15.75">
      <c r="B165" s="115">
        <v>26</v>
      </c>
      <c r="C165" s="121" t="s">
        <v>742</v>
      </c>
      <c r="D165" s="115">
        <v>2003</v>
      </c>
      <c r="E165" s="115" t="s">
        <v>50</v>
      </c>
      <c r="F165" s="203">
        <v>0.3736111111111111</v>
      </c>
      <c r="G165" s="115">
        <v>26</v>
      </c>
      <c r="H165" s="203">
        <f>F165-F140</f>
        <v>0.06527777777777777</v>
      </c>
    </row>
    <row r="166" spans="2:8" ht="15.75">
      <c r="B166" s="115">
        <v>27</v>
      </c>
      <c r="C166" s="121" t="s">
        <v>69</v>
      </c>
      <c r="D166" s="115">
        <v>1967</v>
      </c>
      <c r="E166" s="115" t="s">
        <v>61</v>
      </c>
      <c r="F166" s="203">
        <v>0.375</v>
      </c>
      <c r="G166" s="115">
        <v>27</v>
      </c>
      <c r="H166" s="203">
        <f>F166-F140</f>
        <v>0.06666666666666665</v>
      </c>
    </row>
    <row r="167" spans="2:8" ht="15.75">
      <c r="B167" s="115">
        <v>28</v>
      </c>
      <c r="C167" s="121" t="s">
        <v>71</v>
      </c>
      <c r="D167" s="115">
        <v>1963</v>
      </c>
      <c r="E167" s="115" t="s">
        <v>38</v>
      </c>
      <c r="F167" s="203">
        <v>0.3819444444444444</v>
      </c>
      <c r="G167" s="115">
        <v>28</v>
      </c>
      <c r="H167" s="203">
        <f>F167-F140</f>
        <v>0.07361111111111107</v>
      </c>
    </row>
    <row r="168" spans="2:8" ht="15.75">
      <c r="B168" s="115">
        <v>29</v>
      </c>
      <c r="C168" s="121" t="s">
        <v>786</v>
      </c>
      <c r="D168" s="115">
        <v>1999</v>
      </c>
      <c r="E168" s="115" t="s">
        <v>61</v>
      </c>
      <c r="F168" s="203">
        <v>0.3833333333333333</v>
      </c>
      <c r="G168" s="115">
        <v>29</v>
      </c>
      <c r="H168" s="203">
        <f>F168-F140</f>
        <v>0.07499999999999996</v>
      </c>
    </row>
    <row r="169" spans="2:8" ht="15.75">
      <c r="B169" s="115">
        <v>30</v>
      </c>
      <c r="C169" s="121" t="s">
        <v>92</v>
      </c>
      <c r="D169" s="115">
        <v>2002</v>
      </c>
      <c r="E169" s="115" t="s">
        <v>51</v>
      </c>
      <c r="F169" s="203">
        <v>0.3840277777777778</v>
      </c>
      <c r="G169" s="115">
        <v>30</v>
      </c>
      <c r="H169" s="203">
        <f>F169-F140</f>
        <v>0.07569444444444445</v>
      </c>
    </row>
    <row r="170" spans="2:8" ht="15.75">
      <c r="B170" s="115">
        <v>31</v>
      </c>
      <c r="C170" s="121" t="s">
        <v>787</v>
      </c>
      <c r="D170" s="115">
        <v>1999</v>
      </c>
      <c r="E170" s="115" t="s">
        <v>50</v>
      </c>
      <c r="F170" s="203">
        <v>0.3840277777777778</v>
      </c>
      <c r="G170" s="115">
        <v>31</v>
      </c>
      <c r="H170" s="203">
        <f>F170-F140</f>
        <v>0.07569444444444445</v>
      </c>
    </row>
    <row r="171" spans="2:8" ht="15.75">
      <c r="B171" s="115">
        <v>32</v>
      </c>
      <c r="C171" s="121" t="s">
        <v>766</v>
      </c>
      <c r="D171" s="115">
        <v>2002</v>
      </c>
      <c r="E171" s="115" t="s">
        <v>50</v>
      </c>
      <c r="F171" s="203">
        <v>0.3854166666666667</v>
      </c>
      <c r="G171" s="115">
        <v>32</v>
      </c>
      <c r="H171" s="203">
        <f>F171-F140</f>
        <v>0.07708333333333334</v>
      </c>
    </row>
    <row r="172" spans="2:8" ht="15.75">
      <c r="B172" s="115">
        <v>33</v>
      </c>
      <c r="C172" s="121" t="s">
        <v>788</v>
      </c>
      <c r="D172" s="115">
        <v>2000</v>
      </c>
      <c r="E172" s="115" t="s">
        <v>61</v>
      </c>
      <c r="F172" s="203">
        <v>0.39375</v>
      </c>
      <c r="G172" s="115">
        <v>33</v>
      </c>
      <c r="H172" s="203">
        <f>F172-F140</f>
        <v>0.08541666666666664</v>
      </c>
    </row>
    <row r="173" spans="2:8" ht="15.75">
      <c r="B173" s="115">
        <v>34</v>
      </c>
      <c r="C173" s="121" t="s">
        <v>789</v>
      </c>
      <c r="D173" s="115">
        <v>2000</v>
      </c>
      <c r="E173" s="115" t="s">
        <v>50</v>
      </c>
      <c r="F173" s="203">
        <v>0.39444444444444443</v>
      </c>
      <c r="G173" s="115">
        <v>34</v>
      </c>
      <c r="H173" s="203">
        <f>F173-F140</f>
        <v>0.08611111111111108</v>
      </c>
    </row>
    <row r="174" spans="2:8" ht="15.75">
      <c r="B174" s="115">
        <v>35</v>
      </c>
      <c r="C174" s="121" t="s">
        <v>300</v>
      </c>
      <c r="D174" s="115">
        <v>1951</v>
      </c>
      <c r="E174" s="115" t="s">
        <v>61</v>
      </c>
      <c r="F174" s="203">
        <v>0.3979166666666667</v>
      </c>
      <c r="G174" s="115">
        <v>35</v>
      </c>
      <c r="H174" s="203">
        <f>F174-F140</f>
        <v>0.08958333333333335</v>
      </c>
    </row>
    <row r="175" spans="2:8" ht="15.75">
      <c r="B175" s="115">
        <v>36</v>
      </c>
      <c r="C175" s="121" t="s">
        <v>743</v>
      </c>
      <c r="D175" s="115">
        <v>2003</v>
      </c>
      <c r="E175" s="115" t="s">
        <v>50</v>
      </c>
      <c r="F175" s="203">
        <v>0.3986111111111111</v>
      </c>
      <c r="G175" s="115">
        <v>36</v>
      </c>
      <c r="H175" s="203">
        <f>F175-F140</f>
        <v>0.09027777777777773</v>
      </c>
    </row>
    <row r="176" spans="2:8" ht="15.75">
      <c r="B176" s="115">
        <v>37</v>
      </c>
      <c r="C176" s="121" t="s">
        <v>224</v>
      </c>
      <c r="D176" s="115">
        <v>1999</v>
      </c>
      <c r="E176" s="115" t="s">
        <v>61</v>
      </c>
      <c r="F176" s="203">
        <v>0.40902777777777777</v>
      </c>
      <c r="G176" s="115">
        <v>37</v>
      </c>
      <c r="H176" s="203">
        <f>F176-F140</f>
        <v>0.10069444444444442</v>
      </c>
    </row>
    <row r="177" spans="2:8" ht="15.75">
      <c r="B177" s="115">
        <v>38</v>
      </c>
      <c r="C177" s="121" t="s">
        <v>602</v>
      </c>
      <c r="D177" s="115">
        <v>2005</v>
      </c>
      <c r="E177" s="115" t="s">
        <v>741</v>
      </c>
      <c r="F177" s="203">
        <v>0.4152777777777778</v>
      </c>
      <c r="G177" s="115">
        <v>38</v>
      </c>
      <c r="H177" s="203">
        <f>F177-F140</f>
        <v>0.10694444444444445</v>
      </c>
    </row>
    <row r="178" spans="2:8" ht="15.75">
      <c r="B178" s="115">
        <v>39</v>
      </c>
      <c r="C178" s="121" t="s">
        <v>767</v>
      </c>
      <c r="D178" s="115">
        <v>2001</v>
      </c>
      <c r="E178" s="115" t="s">
        <v>50</v>
      </c>
      <c r="F178" s="203">
        <v>0.4166666666666667</v>
      </c>
      <c r="G178" s="115">
        <v>39</v>
      </c>
      <c r="H178" s="203">
        <f>F178-F140</f>
        <v>0.10833333333333334</v>
      </c>
    </row>
    <row r="179" spans="2:8" ht="15.75">
      <c r="B179" s="115">
        <v>40</v>
      </c>
      <c r="C179" s="121" t="s">
        <v>600</v>
      </c>
      <c r="D179" s="115">
        <v>2004</v>
      </c>
      <c r="E179" s="115" t="s">
        <v>741</v>
      </c>
      <c r="F179" s="203">
        <v>0.4173611111111111</v>
      </c>
      <c r="G179" s="115">
        <v>40</v>
      </c>
      <c r="H179" s="203">
        <f>F179-F140</f>
        <v>0.10902777777777778</v>
      </c>
    </row>
    <row r="180" spans="2:8" ht="15.75">
      <c r="B180" s="115">
        <v>41</v>
      </c>
      <c r="C180" s="121" t="s">
        <v>771</v>
      </c>
      <c r="D180" s="115">
        <v>1999</v>
      </c>
      <c r="E180" s="115" t="s">
        <v>50</v>
      </c>
      <c r="F180" s="203">
        <v>0.4201388888888889</v>
      </c>
      <c r="G180" s="115">
        <v>41</v>
      </c>
      <c r="H180" s="203">
        <f>F180-F140</f>
        <v>0.11180555555555555</v>
      </c>
    </row>
    <row r="181" spans="2:8" ht="15.75">
      <c r="B181" s="115">
        <v>42</v>
      </c>
      <c r="C181" s="121" t="s">
        <v>744</v>
      </c>
      <c r="D181" s="115">
        <v>2003</v>
      </c>
      <c r="E181" s="115" t="s">
        <v>50</v>
      </c>
      <c r="F181" s="203">
        <v>0.42083333333333334</v>
      </c>
      <c r="G181" s="115">
        <v>42</v>
      </c>
      <c r="H181" s="203">
        <f>F181-F140</f>
        <v>0.11249999999999999</v>
      </c>
    </row>
    <row r="182" spans="2:8" ht="15.75">
      <c r="B182" s="115">
        <v>43</v>
      </c>
      <c r="C182" s="121" t="s">
        <v>379</v>
      </c>
      <c r="D182" s="115">
        <v>2002</v>
      </c>
      <c r="E182" s="115" t="s">
        <v>61</v>
      </c>
      <c r="F182" s="203">
        <v>0.4222222222222222</v>
      </c>
      <c r="G182" s="115">
        <v>43</v>
      </c>
      <c r="H182" s="203">
        <f>F182-F140</f>
        <v>0.11388888888888887</v>
      </c>
    </row>
    <row r="183" spans="2:8" ht="15.75">
      <c r="B183" s="115">
        <v>44</v>
      </c>
      <c r="C183" s="121" t="s">
        <v>745</v>
      </c>
      <c r="D183" s="115">
        <v>2003</v>
      </c>
      <c r="E183" s="115" t="s">
        <v>50</v>
      </c>
      <c r="F183" s="203">
        <v>0.42291666666666666</v>
      </c>
      <c r="G183" s="115">
        <v>44</v>
      </c>
      <c r="H183" s="203">
        <f>F183-F140</f>
        <v>0.11458333333333331</v>
      </c>
    </row>
    <row r="184" spans="2:8" ht="15.75">
      <c r="B184" s="115">
        <v>45</v>
      </c>
      <c r="C184" s="121" t="s">
        <v>370</v>
      </c>
      <c r="D184" s="115">
        <v>2004</v>
      </c>
      <c r="E184" s="115" t="s">
        <v>61</v>
      </c>
      <c r="F184" s="203">
        <v>0.42430555555555555</v>
      </c>
      <c r="G184" s="115">
        <v>45</v>
      </c>
      <c r="H184" s="203">
        <f>F184-F140</f>
        <v>0.1159722222222222</v>
      </c>
    </row>
    <row r="185" spans="2:8" ht="15.75">
      <c r="B185" s="115">
        <v>46</v>
      </c>
      <c r="C185" s="121" t="s">
        <v>772</v>
      </c>
      <c r="D185" s="115">
        <v>1999</v>
      </c>
      <c r="E185" s="115" t="s">
        <v>50</v>
      </c>
      <c r="F185" s="203">
        <v>0.425</v>
      </c>
      <c r="G185" s="115">
        <v>46</v>
      </c>
      <c r="H185" s="203">
        <f>F185-F140</f>
        <v>0.11666666666666664</v>
      </c>
    </row>
    <row r="186" spans="2:8" ht="15.75">
      <c r="B186" s="115">
        <v>47</v>
      </c>
      <c r="C186" s="121" t="s">
        <v>796</v>
      </c>
      <c r="D186" s="115">
        <v>1989</v>
      </c>
      <c r="E186" s="115" t="s">
        <v>61</v>
      </c>
      <c r="F186" s="203">
        <v>0.42569444444444443</v>
      </c>
      <c r="G186" s="115">
        <v>47</v>
      </c>
      <c r="H186" s="203">
        <f>F186-F140</f>
        <v>0.11736111111111108</v>
      </c>
    </row>
    <row r="187" spans="2:8" ht="15.75">
      <c r="B187" s="115">
        <v>48</v>
      </c>
      <c r="C187" s="121" t="s">
        <v>375</v>
      </c>
      <c r="D187" s="115">
        <v>2001</v>
      </c>
      <c r="E187" s="115" t="s">
        <v>38</v>
      </c>
      <c r="F187" s="203">
        <v>0.4263888888888889</v>
      </c>
      <c r="G187" s="115">
        <v>48</v>
      </c>
      <c r="H187" s="203">
        <f>F187-F140</f>
        <v>0.11805555555555552</v>
      </c>
    </row>
    <row r="188" spans="2:8" ht="15.75">
      <c r="B188" s="115">
        <v>49</v>
      </c>
      <c r="C188" s="121" t="s">
        <v>794</v>
      </c>
      <c r="D188" s="115">
        <v>1998</v>
      </c>
      <c r="E188" s="115" t="s">
        <v>50</v>
      </c>
      <c r="F188" s="203">
        <v>0.43124999999999997</v>
      </c>
      <c r="G188" s="115">
        <v>49</v>
      </c>
      <c r="H188" s="203">
        <f>F188-F140</f>
        <v>0.12291666666666662</v>
      </c>
    </row>
    <row r="189" spans="2:8" ht="15.75">
      <c r="B189" s="115">
        <v>50</v>
      </c>
      <c r="C189" s="121" t="s">
        <v>726</v>
      </c>
      <c r="D189" s="115">
        <v>2003</v>
      </c>
      <c r="E189" s="115" t="s">
        <v>50</v>
      </c>
      <c r="F189" s="203">
        <v>0.43333333333333335</v>
      </c>
      <c r="G189" s="115">
        <v>50</v>
      </c>
      <c r="H189" s="203">
        <f>F189-F140</f>
        <v>0.125</v>
      </c>
    </row>
    <row r="190" spans="2:8" ht="15.75">
      <c r="B190" s="115">
        <v>51</v>
      </c>
      <c r="C190" s="121" t="s">
        <v>773</v>
      </c>
      <c r="D190" s="115">
        <v>2000</v>
      </c>
      <c r="E190" s="115" t="s">
        <v>50</v>
      </c>
      <c r="F190" s="203">
        <v>0.43333333333333335</v>
      </c>
      <c r="G190" s="115">
        <v>51</v>
      </c>
      <c r="H190" s="203">
        <f>F190-F140</f>
        <v>0.125</v>
      </c>
    </row>
    <row r="191" spans="2:8" ht="15.75">
      <c r="B191" s="115">
        <v>52</v>
      </c>
      <c r="C191" s="121" t="s">
        <v>774</v>
      </c>
      <c r="D191" s="115">
        <v>1999</v>
      </c>
      <c r="E191" s="115" t="s">
        <v>50</v>
      </c>
      <c r="F191" s="203">
        <v>0.4368055555555555</v>
      </c>
      <c r="G191" s="115">
        <v>52</v>
      </c>
      <c r="H191" s="203">
        <f>F191-F140</f>
        <v>0.12847222222222215</v>
      </c>
    </row>
    <row r="192" spans="2:8" ht="15.75">
      <c r="B192" s="115">
        <v>53</v>
      </c>
      <c r="C192" s="121" t="s">
        <v>728</v>
      </c>
      <c r="D192" s="115">
        <v>2004</v>
      </c>
      <c r="E192" s="115" t="s">
        <v>61</v>
      </c>
      <c r="F192" s="203">
        <v>0.4375</v>
      </c>
      <c r="G192" s="115">
        <v>53</v>
      </c>
      <c r="H192" s="203">
        <f>F192-F140</f>
        <v>0.12916666666666665</v>
      </c>
    </row>
    <row r="193" spans="2:8" ht="15.75">
      <c r="B193" s="115">
        <v>54</v>
      </c>
      <c r="C193" s="121" t="s">
        <v>730</v>
      </c>
      <c r="D193" s="115">
        <v>2004</v>
      </c>
      <c r="E193" s="115" t="s">
        <v>61</v>
      </c>
      <c r="F193" s="203">
        <v>0.4381944444444445</v>
      </c>
      <c r="G193" s="115">
        <v>54</v>
      </c>
      <c r="H193" s="203">
        <f>F193-F140</f>
        <v>0.12986111111111115</v>
      </c>
    </row>
    <row r="194" spans="2:8" ht="15.75">
      <c r="B194" s="115">
        <v>55</v>
      </c>
      <c r="C194" s="121" t="s">
        <v>790</v>
      </c>
      <c r="D194" s="115">
        <v>2000</v>
      </c>
      <c r="E194" s="115" t="s">
        <v>50</v>
      </c>
      <c r="F194" s="203">
        <v>0.44236111111111115</v>
      </c>
      <c r="G194" s="115">
        <v>55</v>
      </c>
      <c r="H194" s="203">
        <f>F194-F140</f>
        <v>0.1340277777777778</v>
      </c>
    </row>
    <row r="195" spans="2:8" ht="15.75">
      <c r="B195" s="115">
        <v>56</v>
      </c>
      <c r="C195" s="121" t="s">
        <v>746</v>
      </c>
      <c r="D195" s="115">
        <v>2005</v>
      </c>
      <c r="E195" s="115" t="s">
        <v>741</v>
      </c>
      <c r="F195" s="203">
        <v>0.4472222222222222</v>
      </c>
      <c r="G195" s="115">
        <v>56</v>
      </c>
      <c r="H195" s="203">
        <f>F195-F140</f>
        <v>0.13888888888888884</v>
      </c>
    </row>
    <row r="196" spans="2:8" ht="15.75">
      <c r="B196" s="115">
        <v>57</v>
      </c>
      <c r="C196" s="121" t="s">
        <v>752</v>
      </c>
      <c r="D196" s="115">
        <v>2001</v>
      </c>
      <c r="E196" s="115" t="s">
        <v>50</v>
      </c>
      <c r="F196" s="203">
        <v>0.45069444444444445</v>
      </c>
      <c r="G196" s="115">
        <v>57</v>
      </c>
      <c r="H196" s="203">
        <f>F196-F140</f>
        <v>0.1423611111111111</v>
      </c>
    </row>
    <row r="197" spans="2:8" ht="15.75">
      <c r="B197" s="115">
        <v>58</v>
      </c>
      <c r="C197" s="121" t="s">
        <v>753</v>
      </c>
      <c r="D197" s="115">
        <v>2002</v>
      </c>
      <c r="E197" s="115" t="s">
        <v>50</v>
      </c>
      <c r="F197" s="203">
        <v>0.45625</v>
      </c>
      <c r="G197" s="115">
        <v>58</v>
      </c>
      <c r="H197" s="203">
        <f>F197-F140</f>
        <v>0.14791666666666664</v>
      </c>
    </row>
    <row r="198" spans="2:8" ht="15.75">
      <c r="B198" s="115">
        <v>59</v>
      </c>
      <c r="C198" s="121" t="s">
        <v>768</v>
      </c>
      <c r="D198" s="115">
        <v>2002</v>
      </c>
      <c r="E198" s="115" t="s">
        <v>50</v>
      </c>
      <c r="F198" s="203">
        <v>0.4576388888888889</v>
      </c>
      <c r="G198" s="115">
        <v>59</v>
      </c>
      <c r="H198" s="203">
        <f>F198-F140</f>
        <v>0.14930555555555552</v>
      </c>
    </row>
    <row r="199" spans="2:8" ht="15.75">
      <c r="B199" s="115">
        <v>60</v>
      </c>
      <c r="C199" s="121" t="s">
        <v>754</v>
      </c>
      <c r="D199" s="115">
        <v>2001</v>
      </c>
      <c r="E199" s="115" t="s">
        <v>50</v>
      </c>
      <c r="F199" s="203">
        <v>0.4680555555555555</v>
      </c>
      <c r="G199" s="115">
        <v>60</v>
      </c>
      <c r="H199" s="203">
        <f>F199-F140</f>
        <v>0.15972222222222215</v>
      </c>
    </row>
    <row r="200" spans="2:8" ht="15.75">
      <c r="B200" s="115">
        <v>61</v>
      </c>
      <c r="C200" s="121" t="s">
        <v>72</v>
      </c>
      <c r="D200" s="115">
        <v>1957</v>
      </c>
      <c r="E200" s="115" t="s">
        <v>50</v>
      </c>
      <c r="F200" s="203">
        <v>0.48194444444444445</v>
      </c>
      <c r="G200" s="115">
        <v>61</v>
      </c>
      <c r="H200" s="203">
        <f>F200-F140</f>
        <v>0.1736111111111111</v>
      </c>
    </row>
    <row r="201" spans="2:8" ht="15.75">
      <c r="B201" s="115">
        <v>62</v>
      </c>
      <c r="C201" s="121" t="s">
        <v>747</v>
      </c>
      <c r="D201" s="115">
        <v>2003</v>
      </c>
      <c r="E201" s="115" t="s">
        <v>50</v>
      </c>
      <c r="F201" s="203">
        <v>0.4902777777777778</v>
      </c>
      <c r="G201" s="115">
        <v>62</v>
      </c>
      <c r="H201" s="203">
        <f>F201-F140</f>
        <v>0.18194444444444446</v>
      </c>
    </row>
    <row r="202" spans="2:8" ht="15.75">
      <c r="B202" s="115">
        <v>63</v>
      </c>
      <c r="C202" s="121" t="s">
        <v>95</v>
      </c>
      <c r="D202" s="115">
        <v>1980</v>
      </c>
      <c r="E202" s="115" t="s">
        <v>38</v>
      </c>
      <c r="F202" s="203">
        <v>0.4909722222222222</v>
      </c>
      <c r="G202" s="115">
        <v>63</v>
      </c>
      <c r="H202" s="203">
        <f>F202-F140</f>
        <v>0.18263888888888885</v>
      </c>
    </row>
    <row r="203" spans="2:8" ht="15.75">
      <c r="B203" s="115">
        <v>64</v>
      </c>
      <c r="C203" s="121" t="s">
        <v>731</v>
      </c>
      <c r="D203" s="115">
        <v>2003</v>
      </c>
      <c r="E203" s="115" t="s">
        <v>50</v>
      </c>
      <c r="F203" s="203">
        <v>0.49444444444444446</v>
      </c>
      <c r="G203" s="115">
        <v>64</v>
      </c>
      <c r="H203" s="203">
        <f>F203-F140</f>
        <v>0.18611111111111112</v>
      </c>
    </row>
    <row r="204" spans="2:8" ht="15.75">
      <c r="B204" s="115">
        <v>65</v>
      </c>
      <c r="C204" s="121" t="s">
        <v>748</v>
      </c>
      <c r="D204" s="115">
        <v>2003</v>
      </c>
      <c r="E204" s="115" t="s">
        <v>50</v>
      </c>
      <c r="F204" s="203">
        <v>0.49444444444444446</v>
      </c>
      <c r="G204" s="115">
        <v>65</v>
      </c>
      <c r="H204" s="203">
        <f>F204-F140</f>
        <v>0.18611111111111112</v>
      </c>
    </row>
    <row r="205" spans="2:8" ht="15.75">
      <c r="B205" s="115">
        <v>66</v>
      </c>
      <c r="C205" s="121" t="s">
        <v>749</v>
      </c>
      <c r="D205" s="115">
        <v>2006</v>
      </c>
      <c r="E205" s="115" t="s">
        <v>50</v>
      </c>
      <c r="F205" s="203">
        <v>0.49513888888888885</v>
      </c>
      <c r="G205" s="115">
        <v>66</v>
      </c>
      <c r="H205" s="203">
        <f>F205-F140</f>
        <v>0.1868055555555555</v>
      </c>
    </row>
    <row r="206" spans="2:8" ht="15.75">
      <c r="B206" s="115">
        <v>67</v>
      </c>
      <c r="C206" s="121" t="s">
        <v>769</v>
      </c>
      <c r="D206" s="115">
        <v>2002</v>
      </c>
      <c r="E206" s="115" t="s">
        <v>50</v>
      </c>
      <c r="F206" s="203">
        <v>0.49513888888888885</v>
      </c>
      <c r="G206" s="115">
        <v>67</v>
      </c>
      <c r="H206" s="203">
        <f>F206-F140</f>
        <v>0.1868055555555555</v>
      </c>
    </row>
    <row r="207" spans="2:8" ht="15.75">
      <c r="B207" s="115">
        <v>68</v>
      </c>
      <c r="C207" s="121" t="s">
        <v>627</v>
      </c>
      <c r="D207" s="115">
        <v>2005</v>
      </c>
      <c r="E207" s="115" t="s">
        <v>38</v>
      </c>
      <c r="F207" s="203">
        <v>0.4979166666666666</v>
      </c>
      <c r="G207" s="115">
        <v>68</v>
      </c>
      <c r="H207" s="203">
        <f>F207-F140</f>
        <v>0.18958333333333327</v>
      </c>
    </row>
    <row r="208" spans="2:8" ht="15.75">
      <c r="B208" s="115">
        <v>69</v>
      </c>
      <c r="C208" s="121" t="s">
        <v>750</v>
      </c>
      <c r="D208" s="115">
        <v>2004</v>
      </c>
      <c r="E208" s="115" t="s">
        <v>50</v>
      </c>
      <c r="F208" s="203">
        <v>0.5013888888888889</v>
      </c>
      <c r="G208" s="115">
        <v>69</v>
      </c>
      <c r="H208" s="203">
        <f>F208-F140</f>
        <v>0.19305555555555554</v>
      </c>
    </row>
    <row r="209" spans="2:8" ht="15.75">
      <c r="B209" s="115">
        <v>70</v>
      </c>
      <c r="C209" s="121" t="s">
        <v>755</v>
      </c>
      <c r="D209" s="115">
        <v>2002</v>
      </c>
      <c r="E209" s="115" t="s">
        <v>50</v>
      </c>
      <c r="F209" s="203">
        <v>0.5020833333333333</v>
      </c>
      <c r="G209" s="115">
        <v>70</v>
      </c>
      <c r="H209" s="203">
        <f>F209-F140</f>
        <v>0.19374999999999998</v>
      </c>
    </row>
    <row r="210" spans="2:8" ht="15.75">
      <c r="B210" s="115">
        <v>71</v>
      </c>
      <c r="C210" s="121" t="s">
        <v>756</v>
      </c>
      <c r="D210" s="115">
        <v>2001</v>
      </c>
      <c r="E210" s="115" t="s">
        <v>50</v>
      </c>
      <c r="F210" s="203">
        <v>0.5104166666666666</v>
      </c>
      <c r="G210" s="115">
        <v>71</v>
      </c>
      <c r="H210" s="203">
        <f>F210-F140</f>
        <v>0.20208333333333328</v>
      </c>
    </row>
    <row r="211" spans="2:8" ht="15.75">
      <c r="B211" s="115">
        <v>72</v>
      </c>
      <c r="C211" s="121" t="s">
        <v>757</v>
      </c>
      <c r="D211" s="115">
        <v>2001</v>
      </c>
      <c r="E211" s="115" t="s">
        <v>50</v>
      </c>
      <c r="F211" s="203">
        <v>0.5201388888888888</v>
      </c>
      <c r="G211" s="115">
        <v>72</v>
      </c>
      <c r="H211" s="203">
        <f>F211-F140</f>
        <v>0.21180555555555547</v>
      </c>
    </row>
    <row r="212" spans="2:8" ht="15.75">
      <c r="B212" s="115">
        <v>73</v>
      </c>
      <c r="C212" s="121" t="s">
        <v>758</v>
      </c>
      <c r="D212" s="115">
        <v>2001</v>
      </c>
      <c r="E212" s="115" t="s">
        <v>50</v>
      </c>
      <c r="F212" s="203">
        <v>0.5229166666666667</v>
      </c>
      <c r="G212" s="115">
        <v>73</v>
      </c>
      <c r="H212" s="203">
        <f>F212-F140</f>
        <v>0.21458333333333335</v>
      </c>
    </row>
    <row r="213" spans="2:8" ht="15.75">
      <c r="B213" s="115">
        <v>74</v>
      </c>
      <c r="C213" s="121" t="s">
        <v>70</v>
      </c>
      <c r="D213" s="115">
        <v>1965</v>
      </c>
      <c r="E213" s="115" t="s">
        <v>61</v>
      </c>
      <c r="F213" s="203">
        <v>0.5368055555555555</v>
      </c>
      <c r="G213" s="115">
        <v>74</v>
      </c>
      <c r="H213" s="203">
        <f>F213-F140</f>
        <v>0.2284722222222222</v>
      </c>
    </row>
    <row r="214" spans="2:8" ht="15.75">
      <c r="B214" s="115">
        <v>75</v>
      </c>
      <c r="C214" s="121" t="s">
        <v>732</v>
      </c>
      <c r="D214" s="115">
        <v>2005</v>
      </c>
      <c r="E214" s="115" t="s">
        <v>50</v>
      </c>
      <c r="F214" s="203">
        <v>0.5479166666666667</v>
      </c>
      <c r="G214" s="115">
        <v>75</v>
      </c>
      <c r="H214" s="203">
        <f>F214-F140</f>
        <v>0.23958333333333337</v>
      </c>
    </row>
    <row r="215" spans="2:8" ht="15.75">
      <c r="B215" s="115">
        <v>76</v>
      </c>
      <c r="C215" s="121" t="s">
        <v>759</v>
      </c>
      <c r="D215" s="115">
        <v>2002</v>
      </c>
      <c r="E215" s="115" t="s">
        <v>50</v>
      </c>
      <c r="F215" s="203">
        <v>0.5479166666666667</v>
      </c>
      <c r="G215" s="115">
        <v>76</v>
      </c>
      <c r="H215" s="203">
        <f>F215-F140</f>
        <v>0.23958333333333337</v>
      </c>
    </row>
    <row r="216" spans="2:8" ht="15.75">
      <c r="B216" s="115">
        <v>77</v>
      </c>
      <c r="C216" s="121" t="s">
        <v>733</v>
      </c>
      <c r="D216" s="115">
        <v>2003</v>
      </c>
      <c r="E216" s="115" t="s">
        <v>50</v>
      </c>
      <c r="F216" s="203">
        <v>0.6097222222222222</v>
      </c>
      <c r="G216" s="115">
        <v>77</v>
      </c>
      <c r="H216" s="203">
        <f>F216-F140</f>
        <v>0.3013888888888888</v>
      </c>
    </row>
    <row r="217" spans="2:8" ht="15.75">
      <c r="B217" s="115">
        <v>78</v>
      </c>
      <c r="C217" s="121" t="s">
        <v>760</v>
      </c>
      <c r="D217" s="115">
        <v>2001</v>
      </c>
      <c r="E217" s="115" t="s">
        <v>50</v>
      </c>
      <c r="F217" s="203">
        <v>0.6340277777777777</v>
      </c>
      <c r="G217" s="115">
        <v>78</v>
      </c>
      <c r="H217" s="203">
        <f>F217-F140</f>
        <v>0.3256944444444444</v>
      </c>
    </row>
    <row r="218" spans="2:8" ht="15.75">
      <c r="B218" s="115">
        <v>79</v>
      </c>
      <c r="C218" s="121" t="s">
        <v>761</v>
      </c>
      <c r="D218" s="115">
        <v>2001</v>
      </c>
      <c r="E218" s="115" t="s">
        <v>50</v>
      </c>
      <c r="F218" s="203">
        <v>0.6340277777777777</v>
      </c>
      <c r="G218" s="115">
        <v>79</v>
      </c>
      <c r="H218" s="203">
        <f>F218-F140</f>
        <v>0.3256944444444444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Лаптев</cp:lastModifiedBy>
  <cp:lastPrinted>2015-09-22T08:38:16Z</cp:lastPrinted>
  <dcterms:created xsi:type="dcterms:W3CDTF">1996-10-08T23:32:33Z</dcterms:created>
  <dcterms:modified xsi:type="dcterms:W3CDTF">2015-10-14T13:14:13Z</dcterms:modified>
  <cp:category/>
  <cp:version/>
  <cp:contentType/>
  <cp:contentStatus/>
</cp:coreProperties>
</file>